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<sst xmlns="http://schemas.openxmlformats.org/spreadsheetml/2006/main" count="459" uniqueCount="107">
  <si>
    <t>Доходы местного бюджета на 2013 год и плановый период 2014-2015 годов</t>
  </si>
  <si>
    <t>Доходы бюджета 2013 года</t>
  </si>
  <si>
    <t>Доходы бюджета 2014 года</t>
  </si>
  <si>
    <t>Доходы бюджета 2015 года</t>
  </si>
  <si>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</si>
  <si>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</si>
  <si>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</si>
  <si>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</si>
  <si>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</si>
  <si>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</si>
  <si>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</si>
  <si>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</si>
  <si>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</si>
  <si>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</si>
  <si>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</si>
  <si>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Налоговые и неналоговые доходы</t>
  </si>
  <si>
    <t>Налог на доходы физических лиц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</si>
  <si>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</si>
  <si>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</si>
  <si>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</si>
  <si>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</si>
  <si>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</si>
  <si>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</si>
  <si>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</si>
  <si>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</si>
  <si>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</si>
  <si>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</si>
  <si>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</si>
  <si>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</si>
  <si>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</si>
  <si>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</si>
  <si>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</si>
  <si>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</si>
  <si>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</si>
  <si>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</si>
  <si>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</si>
  <si>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Налоги на имущество физических лиц</t>
  </si>
  <si>
    <t>10</t>
  </si>
  <si>
    <t>Налоги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</si>
  <si>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</si>
  <si>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</si>
  <si>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</si>
  <si>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</si>
  <si>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</si>
  <si>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09</t>
  </si>
  <si>
    <t>Задолженность и перерасчеты по отмененным налогам, сборам и иным обязательным платежам</t>
  </si>
  <si>
    <t>04</t>
  </si>
  <si>
    <t>053</t>
  </si>
  <si>
    <t>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</si>
  <si>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</si>
  <si>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</si>
  <si>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162</t>
  </si>
  <si>
    <t>11</t>
  </si>
  <si>
    <t>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</si>
  <si>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</si>
  <si>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</si>
  <si>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</si>
  <si>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</si>
  <si>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430</t>
  </si>
  <si>
    <t>Доходы от продажи материальных и нематериальных актьвов</t>
  </si>
  <si>
    <t>014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</si>
  <si>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</si>
  <si>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807</t>
  </si>
  <si>
    <t>2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</si>
  <si>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</si>
  <si>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</si>
  <si>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</si>
  <si>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</si>
  <si>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</si>
  <si>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0101</t>
  </si>
  <si>
    <t>Дотации бюджетам поселений на выравнивание бюджетной обеспеченности из средств районного бюджета</t>
  </si>
  <si>
    <t xml:space="preserve">2 </t>
  </si>
  <si>
    <t>4301</t>
  </si>
  <si>
    <t>Дотации бюджетам поселений на выравнивание бюджетной обеспеченности из средств краевого бюджета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</si>
  <si>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</si>
  <si>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</si>
  <si>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</si>
  <si>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государственных полномочий по созданию и обеспечению деятельности административных комиссий</t>
  </si>
  <si>
    <t>024</t>
  </si>
  <si>
    <t>4901</t>
  </si>
  <si>
    <t>Иные межбюджетные трансферты</t>
  </si>
  <si>
    <t>999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</si>
  <si>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</si>
  <si>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</si>
  <si>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Субсидии на организацию и проведение акарицидных обработок мест массового отдыха населения</t>
  </si>
  <si>
    <t>ВСЕГО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</si>
  <si>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</si>
  <si>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</t>
  </si>
  <si>
    <t>13</t>
  </si>
  <si>
    <t>995</t>
  </si>
  <si>
    <t>130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</si>
  <si>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</si>
  <si>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</si>
  <si>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</si>
  <si>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Приложение 4 к решению</t>
  </si>
  <si>
    <t>Огурского сельского Совета депутатов</t>
  </si>
  <si>
    <t>5002</t>
  </si>
  <si>
    <t>Субсидии на обеспечение первичных мер пожарной безопасности</t>
  </si>
  <si>
    <t>5701</t>
  </si>
  <si>
    <t>9106</t>
  </si>
  <si>
    <t>Субсидии на содержание автомобильных дорог общего пользования местного значения городских и сельских поселений</t>
  </si>
  <si>
    <t>2000</t>
  </si>
  <si>
    <t>3000</t>
  </si>
  <si>
    <t>040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</si>
  <si>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</si>
  <si>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</si>
  <si>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от 14.05.2013  №31-101р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</si>
</sst>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"/>
      <family val="2"/>
    </font>
    <font>
      <sz val="8"/>
      <color indexed="60"/>
      <name val="Arial"/>
      <family val="2"/>
    </font>
    <font>
      <sz val="8"/>
      <color indexed="10"/>
      <name val="Arial"/>
      <family val="2"/>
    </font>
    <font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sz val="8"/>
      <color rgb="FFC00000"/>
      <name val="Arial"/>
      <family val="2"/>
    </font>
    <font>
      <sz val="8"/>
      <color rgb="FFFF0000"/>
      <name val="Arial"/>
      <family val="2"/>
    </font>
    <font>
      <sz val="8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distributed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distributed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vertical="distributed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justify" vertical="center" shrinkToFit="1"/>
    </xf>
    <xf numFmtId="0" fontId="0" fillId="0" borderId="12" xfId="0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J56" sqref="J56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0.7109375" style="0" customWidth="1"/>
    <col min="10" max="10" width="34.421875" style="0" customWidth="1"/>
    <col min="11" max="11" width="10.7109375" style="0" customWidth="1"/>
    <col min="12" max="12" width="10.140625" style="0" customWidth="1"/>
    <col min="13" max="13" width="10.28125" style="0" customWidth="1"/>
  </cols>
  <sheetData>
    <row r="1" spans="8:13" ht="12.75">
      <c r="H1" s="31" t="s">
        <v>94</v>
      </c>
      <c r="I1" s="31"/>
      <c r="J1" s="32"/>
      <c r="K1" s="32"/>
      <c r="L1" s="32"/>
      <c r="M1" s="32"/>
    </row>
    <row r="2" spans="7:13" ht="12.75">
      <c r="G2" s="31" t="s">
        <v>95</v>
      </c>
      <c r="H2" s="31"/>
      <c r="I2" s="31"/>
      <c r="J2" s="32"/>
      <c r="K2" s="32"/>
      <c r="L2" s="32"/>
      <c r="M2" s="32"/>
    </row>
    <row r="3" spans="3:13" ht="12.75">
      <c r="C3" s="31" t="s">
        <v>106</v>
      </c>
      <c r="D3" s="31"/>
      <c r="E3" s="31"/>
      <c r="F3" s="31"/>
      <c r="G3" s="31"/>
      <c r="H3" s="31"/>
      <c r="I3" s="31"/>
      <c r="J3" s="33"/>
      <c r="K3" s="33"/>
      <c r="L3" s="33"/>
      <c r="M3" s="33"/>
    </row>
    <row r="5" spans="2:13" ht="12.75">
      <c r="B5" s="49" t="s">
        <v>0</v>
      </c>
      <c r="C5" s="49"/>
      <c r="D5" s="49"/>
      <c r="E5" s="49"/>
      <c r="F5" s="49"/>
      <c r="G5" s="49"/>
      <c r="H5" s="49"/>
      <c r="I5" s="32"/>
      <c r="J5" s="32"/>
      <c r="K5" s="32"/>
      <c r="L5" s="32"/>
      <c r="M5" s="32"/>
    </row>
    <row r="6" spans="2:13" ht="12.75"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</row>
    <row r="7" spans="1:13" ht="12.75" customHeight="1">
      <c r="A7" s="44" t="s">
        <v>12</v>
      </c>
      <c r="B7" s="38" t="s">
        <v>13</v>
      </c>
      <c r="C7" s="39"/>
      <c r="D7" s="39"/>
      <c r="E7" s="39"/>
      <c r="F7" s="39"/>
      <c r="G7" s="39"/>
      <c r="H7" s="39"/>
      <c r="I7" s="40"/>
      <c r="J7" s="36" t="s">
        <v>14</v>
      </c>
      <c r="K7" s="34" t="s">
        <v>1</v>
      </c>
      <c r="L7" s="34" t="s">
        <v>2</v>
      </c>
      <c r="M7" s="34" t="s">
        <v>3</v>
      </c>
    </row>
    <row r="8" spans="1:13" ht="119.25" customHeight="1">
      <c r="A8" s="45"/>
      <c r="B8" s="3" t="s">
        <v>5</v>
      </c>
      <c r="C8" s="3" t="s">
        <v>4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4" t="s">
        <v>11</v>
      </c>
      <c r="J8" s="37"/>
      <c r="K8" s="35"/>
      <c r="L8" s="35"/>
      <c r="M8" s="35"/>
    </row>
    <row r="9" spans="2:13" ht="12.75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</row>
    <row r="10" spans="1:13" s="22" customFormat="1" ht="12">
      <c r="A10" s="25">
        <v>1</v>
      </c>
      <c r="B10" s="20" t="s">
        <v>19</v>
      </c>
      <c r="C10" s="20">
        <v>1</v>
      </c>
      <c r="D10" s="20" t="s">
        <v>22</v>
      </c>
      <c r="E10" s="20" t="s">
        <v>22</v>
      </c>
      <c r="F10" s="20" t="s">
        <v>19</v>
      </c>
      <c r="G10" s="20" t="s">
        <v>22</v>
      </c>
      <c r="H10" s="20" t="s">
        <v>20</v>
      </c>
      <c r="I10" s="20" t="s">
        <v>19</v>
      </c>
      <c r="J10" s="21" t="s">
        <v>15</v>
      </c>
      <c r="K10" s="21">
        <f>SUM(K11+K18+K21+K30+K35+K39+K42)</f>
        <v>1284500</v>
      </c>
      <c r="L10" s="21">
        <f>SUM(L11+L18+L21+L30+L35+L39+L42)</f>
        <v>2004300</v>
      </c>
      <c r="M10" s="21">
        <f>SUM(M11+M18+M21+M30+M35+M39+M42)</f>
        <v>2151900</v>
      </c>
    </row>
    <row r="11" spans="1:13" ht="49.5" customHeight="1">
      <c r="A11" s="15">
        <v>2</v>
      </c>
      <c r="B11" s="16" t="s">
        <v>23</v>
      </c>
      <c r="C11" s="16" t="s">
        <v>24</v>
      </c>
      <c r="D11" s="16" t="s">
        <v>17</v>
      </c>
      <c r="E11" s="16" t="s">
        <v>18</v>
      </c>
      <c r="F11" s="16" t="s">
        <v>19</v>
      </c>
      <c r="G11" s="16" t="s">
        <v>22</v>
      </c>
      <c r="H11" s="16" t="s">
        <v>20</v>
      </c>
      <c r="I11" s="16" t="s">
        <v>21</v>
      </c>
      <c r="J11" s="17" t="s">
        <v>16</v>
      </c>
      <c r="K11" s="17">
        <f>SUM(K12:K17)</f>
        <v>594700</v>
      </c>
      <c r="L11" s="17">
        <f>SUM(L12:L14)</f>
        <v>1309000</v>
      </c>
      <c r="M11" s="17">
        <f>SUM(M12:M14)</f>
        <v>1450600</v>
      </c>
    </row>
    <row r="12" spans="1:13" ht="78.75">
      <c r="A12" s="10">
        <v>3</v>
      </c>
      <c r="B12" s="11" t="s">
        <v>23</v>
      </c>
      <c r="C12" s="12" t="s">
        <v>24</v>
      </c>
      <c r="D12" s="11" t="s">
        <v>17</v>
      </c>
      <c r="E12" s="11" t="s">
        <v>18</v>
      </c>
      <c r="F12" s="11" t="s">
        <v>25</v>
      </c>
      <c r="G12" s="11" t="s">
        <v>17</v>
      </c>
      <c r="H12" s="11" t="s">
        <v>26</v>
      </c>
      <c r="I12" s="11" t="s">
        <v>21</v>
      </c>
      <c r="J12" s="14" t="s">
        <v>27</v>
      </c>
      <c r="K12" s="30">
        <v>585852</v>
      </c>
      <c r="L12" s="5">
        <v>649500</v>
      </c>
      <c r="M12" s="5">
        <v>719300</v>
      </c>
    </row>
    <row r="13" spans="1:13" ht="78.75">
      <c r="A13" s="10">
        <v>4</v>
      </c>
      <c r="B13" s="11" t="s">
        <v>23</v>
      </c>
      <c r="C13" s="12" t="s">
        <v>24</v>
      </c>
      <c r="D13" s="11" t="s">
        <v>17</v>
      </c>
      <c r="E13" s="11" t="s">
        <v>18</v>
      </c>
      <c r="F13" s="11" t="s">
        <v>25</v>
      </c>
      <c r="G13" s="11" t="s">
        <v>17</v>
      </c>
      <c r="H13" s="11" t="s">
        <v>101</v>
      </c>
      <c r="I13" s="11" t="s">
        <v>21</v>
      </c>
      <c r="J13" s="14" t="s">
        <v>27</v>
      </c>
      <c r="K13" s="29">
        <v>1</v>
      </c>
      <c r="L13" s="5">
        <v>649500</v>
      </c>
      <c r="M13" s="5">
        <v>719300</v>
      </c>
    </row>
    <row r="14" spans="1:13" ht="45">
      <c r="A14" s="10">
        <v>5</v>
      </c>
      <c r="B14" s="12" t="s">
        <v>23</v>
      </c>
      <c r="C14" s="12" t="s">
        <v>24</v>
      </c>
      <c r="D14" s="12" t="s">
        <v>17</v>
      </c>
      <c r="E14" s="12" t="s">
        <v>18</v>
      </c>
      <c r="F14" s="12" t="s">
        <v>28</v>
      </c>
      <c r="G14" s="12" t="s">
        <v>17</v>
      </c>
      <c r="H14" s="12" t="s">
        <v>26</v>
      </c>
      <c r="I14" s="12" t="s">
        <v>21</v>
      </c>
      <c r="J14" s="14" t="s">
        <v>29</v>
      </c>
      <c r="K14" s="5">
        <v>8000</v>
      </c>
      <c r="L14" s="5">
        <v>10000</v>
      </c>
      <c r="M14" s="5">
        <v>12000</v>
      </c>
    </row>
    <row r="15" spans="1:13" ht="45">
      <c r="A15" s="10">
        <v>6</v>
      </c>
      <c r="B15" s="12" t="s">
        <v>23</v>
      </c>
      <c r="C15" s="12" t="s">
        <v>24</v>
      </c>
      <c r="D15" s="12" t="s">
        <v>17</v>
      </c>
      <c r="E15" s="12" t="s">
        <v>18</v>
      </c>
      <c r="F15" s="12" t="s">
        <v>28</v>
      </c>
      <c r="G15" s="12" t="s">
        <v>17</v>
      </c>
      <c r="H15" s="12" t="s">
        <v>101</v>
      </c>
      <c r="I15" s="12" t="s">
        <v>21</v>
      </c>
      <c r="J15" s="14" t="s">
        <v>29</v>
      </c>
      <c r="K15" s="29">
        <v>37</v>
      </c>
      <c r="L15" s="5">
        <v>0</v>
      </c>
      <c r="M15" s="5">
        <v>0</v>
      </c>
    </row>
    <row r="16" spans="1:13" ht="45">
      <c r="A16" s="10">
        <v>7</v>
      </c>
      <c r="B16" s="12" t="s">
        <v>23</v>
      </c>
      <c r="C16" s="12" t="s">
        <v>24</v>
      </c>
      <c r="D16" s="12" t="s">
        <v>17</v>
      </c>
      <c r="E16" s="12" t="s">
        <v>18</v>
      </c>
      <c r="F16" s="12" t="s">
        <v>28</v>
      </c>
      <c r="G16" s="12" t="s">
        <v>17</v>
      </c>
      <c r="H16" s="12" t="s">
        <v>102</v>
      </c>
      <c r="I16" s="12" t="s">
        <v>21</v>
      </c>
      <c r="J16" s="14" t="s">
        <v>29</v>
      </c>
      <c r="K16" s="29">
        <v>410</v>
      </c>
      <c r="L16" s="5">
        <v>0</v>
      </c>
      <c r="M16" s="5">
        <v>0</v>
      </c>
    </row>
    <row r="17" spans="1:13" ht="45">
      <c r="A17" s="10">
        <v>8</v>
      </c>
      <c r="B17" s="12" t="s">
        <v>23</v>
      </c>
      <c r="C17" s="12" t="s">
        <v>24</v>
      </c>
      <c r="D17" s="12" t="s">
        <v>17</v>
      </c>
      <c r="E17" s="12" t="s">
        <v>18</v>
      </c>
      <c r="F17" s="12" t="s">
        <v>103</v>
      </c>
      <c r="G17" s="12" t="s">
        <v>17</v>
      </c>
      <c r="H17" s="12" t="s">
        <v>26</v>
      </c>
      <c r="I17" s="12" t="s">
        <v>21</v>
      </c>
      <c r="J17" s="14" t="s">
        <v>29</v>
      </c>
      <c r="K17" s="29">
        <v>400</v>
      </c>
      <c r="L17" s="5">
        <v>0</v>
      </c>
      <c r="M17" s="5">
        <v>0</v>
      </c>
    </row>
    <row r="18" spans="1:13" ht="12.75">
      <c r="A18" s="15">
        <v>9</v>
      </c>
      <c r="B18" s="16" t="s">
        <v>23</v>
      </c>
      <c r="C18" s="16" t="s">
        <v>24</v>
      </c>
      <c r="D18" s="16" t="s">
        <v>30</v>
      </c>
      <c r="E18" s="16" t="s">
        <v>22</v>
      </c>
      <c r="F18" s="16" t="s">
        <v>19</v>
      </c>
      <c r="G18" s="16" t="s">
        <v>22</v>
      </c>
      <c r="H18" s="16" t="s">
        <v>20</v>
      </c>
      <c r="I18" s="16" t="s">
        <v>21</v>
      </c>
      <c r="J18" s="17" t="s">
        <v>31</v>
      </c>
      <c r="K18" s="17">
        <f aca="true" t="shared" si="0" ref="K18:M19">SUM(K19)</f>
        <v>200000</v>
      </c>
      <c r="L18" s="17">
        <f t="shared" si="0"/>
        <v>200000</v>
      </c>
      <c r="M18" s="17">
        <f t="shared" si="0"/>
        <v>200000</v>
      </c>
    </row>
    <row r="19" spans="1:13" ht="12.75">
      <c r="A19" s="10">
        <v>10</v>
      </c>
      <c r="B19" s="12" t="s">
        <v>23</v>
      </c>
      <c r="C19" s="12" t="s">
        <v>24</v>
      </c>
      <c r="D19" s="12" t="s">
        <v>30</v>
      </c>
      <c r="E19" s="12" t="s">
        <v>32</v>
      </c>
      <c r="F19" s="12" t="s">
        <v>19</v>
      </c>
      <c r="G19" s="12" t="s">
        <v>22</v>
      </c>
      <c r="H19" s="12" t="s">
        <v>20</v>
      </c>
      <c r="I19" s="12" t="s">
        <v>21</v>
      </c>
      <c r="J19" s="13" t="s">
        <v>33</v>
      </c>
      <c r="K19" s="5">
        <f t="shared" si="0"/>
        <v>200000</v>
      </c>
      <c r="L19" s="5">
        <f t="shared" si="0"/>
        <v>200000</v>
      </c>
      <c r="M19" s="5">
        <f t="shared" si="0"/>
        <v>200000</v>
      </c>
    </row>
    <row r="20" spans="1:13" ht="12.75">
      <c r="A20" s="10">
        <v>11</v>
      </c>
      <c r="B20" s="12" t="s">
        <v>23</v>
      </c>
      <c r="C20" s="12" t="s">
        <v>24</v>
      </c>
      <c r="D20" s="12" t="s">
        <v>30</v>
      </c>
      <c r="E20" s="12" t="s">
        <v>32</v>
      </c>
      <c r="F20" s="12" t="s">
        <v>25</v>
      </c>
      <c r="G20" s="12" t="s">
        <v>17</v>
      </c>
      <c r="H20" s="12" t="s">
        <v>26</v>
      </c>
      <c r="I20" s="12" t="s">
        <v>21</v>
      </c>
      <c r="J20" s="13" t="s">
        <v>33</v>
      </c>
      <c r="K20" s="5">
        <v>200000</v>
      </c>
      <c r="L20" s="5">
        <v>200000</v>
      </c>
      <c r="M20" s="5">
        <v>200000</v>
      </c>
    </row>
    <row r="21" spans="1:13" ht="12.75">
      <c r="A21" s="15">
        <v>12</v>
      </c>
      <c r="B21" s="16" t="s">
        <v>23</v>
      </c>
      <c r="C21" s="16" t="s">
        <v>24</v>
      </c>
      <c r="D21" s="16" t="s">
        <v>34</v>
      </c>
      <c r="E21" s="16" t="s">
        <v>22</v>
      </c>
      <c r="F21" s="16" t="s">
        <v>19</v>
      </c>
      <c r="G21" s="16" t="s">
        <v>22</v>
      </c>
      <c r="H21" s="16" t="s">
        <v>20</v>
      </c>
      <c r="I21" s="16" t="s">
        <v>21</v>
      </c>
      <c r="J21" s="17" t="s">
        <v>35</v>
      </c>
      <c r="K21" s="17">
        <f>SUM(K22+K25)</f>
        <v>110000</v>
      </c>
      <c r="L21" s="17">
        <f>SUM(L22+L25)</f>
        <v>115500</v>
      </c>
      <c r="M21" s="17">
        <f>SUM(M22+M25)</f>
        <v>121500</v>
      </c>
    </row>
    <row r="22" spans="1:13" ht="12.75">
      <c r="A22" s="10">
        <v>13</v>
      </c>
      <c r="B22" s="12" t="s">
        <v>23</v>
      </c>
      <c r="C22" s="12" t="s">
        <v>24</v>
      </c>
      <c r="D22" s="12" t="s">
        <v>34</v>
      </c>
      <c r="E22" s="12" t="s">
        <v>17</v>
      </c>
      <c r="F22" s="12" t="s">
        <v>19</v>
      </c>
      <c r="G22" s="12" t="s">
        <v>22</v>
      </c>
      <c r="H22" s="12" t="s">
        <v>20</v>
      </c>
      <c r="I22" s="12" t="s">
        <v>21</v>
      </c>
      <c r="J22" s="13" t="s">
        <v>36</v>
      </c>
      <c r="K22" s="5">
        <f>SUM(K23:K24)</f>
        <v>38000</v>
      </c>
      <c r="L22" s="5">
        <f>SUM(L23)</f>
        <v>41000</v>
      </c>
      <c r="M22" s="5">
        <f>SUM(M23)</f>
        <v>44000</v>
      </c>
    </row>
    <row r="23" spans="1:13" ht="45">
      <c r="A23" s="10">
        <v>14</v>
      </c>
      <c r="B23" s="12" t="s">
        <v>23</v>
      </c>
      <c r="C23" s="12" t="s">
        <v>24</v>
      </c>
      <c r="D23" s="12" t="s">
        <v>34</v>
      </c>
      <c r="E23" s="12" t="s">
        <v>17</v>
      </c>
      <c r="F23" s="12" t="s">
        <v>28</v>
      </c>
      <c r="G23" s="12" t="s">
        <v>37</v>
      </c>
      <c r="H23" s="12" t="s">
        <v>26</v>
      </c>
      <c r="I23" s="12" t="s">
        <v>21</v>
      </c>
      <c r="J23" s="14" t="s">
        <v>38</v>
      </c>
      <c r="K23" s="29">
        <v>37899</v>
      </c>
      <c r="L23" s="5">
        <v>41000</v>
      </c>
      <c r="M23" s="5">
        <v>44000</v>
      </c>
    </row>
    <row r="24" spans="1:13" ht="45">
      <c r="A24" s="10">
        <v>15</v>
      </c>
      <c r="B24" s="12" t="s">
        <v>23</v>
      </c>
      <c r="C24" s="12" t="s">
        <v>24</v>
      </c>
      <c r="D24" s="12" t="s">
        <v>34</v>
      </c>
      <c r="E24" s="12" t="s">
        <v>17</v>
      </c>
      <c r="F24" s="12" t="s">
        <v>28</v>
      </c>
      <c r="G24" s="12" t="s">
        <v>37</v>
      </c>
      <c r="H24" s="12" t="s">
        <v>101</v>
      </c>
      <c r="I24" s="12" t="s">
        <v>21</v>
      </c>
      <c r="J24" s="14" t="s">
        <v>38</v>
      </c>
      <c r="K24" s="29">
        <v>101</v>
      </c>
      <c r="L24" s="5">
        <v>0</v>
      </c>
      <c r="M24" s="5">
        <v>0</v>
      </c>
    </row>
    <row r="25" spans="1:13" ht="12.75">
      <c r="A25" s="15">
        <v>16</v>
      </c>
      <c r="B25" s="16" t="s">
        <v>23</v>
      </c>
      <c r="C25" s="16" t="s">
        <v>24</v>
      </c>
      <c r="D25" s="16" t="s">
        <v>34</v>
      </c>
      <c r="E25" s="16" t="s">
        <v>34</v>
      </c>
      <c r="F25" s="16" t="s">
        <v>19</v>
      </c>
      <c r="G25" s="16" t="s">
        <v>22</v>
      </c>
      <c r="H25" s="16" t="s">
        <v>20</v>
      </c>
      <c r="I25" s="16" t="s">
        <v>21</v>
      </c>
      <c r="J25" s="17" t="s">
        <v>39</v>
      </c>
      <c r="K25" s="17">
        <f>SUM(K26:K29)</f>
        <v>72000</v>
      </c>
      <c r="L25" s="17">
        <f>SUM(L26:L28)</f>
        <v>74500</v>
      </c>
      <c r="M25" s="17">
        <f>SUM(M26:M28)</f>
        <v>77500</v>
      </c>
    </row>
    <row r="26" spans="1:13" ht="78.75">
      <c r="A26" s="10">
        <v>17</v>
      </c>
      <c r="B26" s="12" t="s">
        <v>23</v>
      </c>
      <c r="C26" s="12" t="s">
        <v>24</v>
      </c>
      <c r="D26" s="12" t="s">
        <v>34</v>
      </c>
      <c r="E26" s="12" t="s">
        <v>34</v>
      </c>
      <c r="F26" s="12" t="s">
        <v>40</v>
      </c>
      <c r="G26" s="12" t="s">
        <v>37</v>
      </c>
      <c r="H26" s="12" t="s">
        <v>26</v>
      </c>
      <c r="I26" s="12" t="s">
        <v>21</v>
      </c>
      <c r="J26" s="14" t="s">
        <v>41</v>
      </c>
      <c r="K26" s="29">
        <v>44610</v>
      </c>
      <c r="L26" s="5">
        <v>46500</v>
      </c>
      <c r="M26" s="5">
        <v>48500</v>
      </c>
    </row>
    <row r="27" spans="1:13" ht="78.75">
      <c r="A27" s="10">
        <v>18</v>
      </c>
      <c r="B27" s="12" t="s">
        <v>23</v>
      </c>
      <c r="C27" s="12" t="s">
        <v>24</v>
      </c>
      <c r="D27" s="12" t="s">
        <v>34</v>
      </c>
      <c r="E27" s="12" t="s">
        <v>34</v>
      </c>
      <c r="F27" s="12" t="s">
        <v>40</v>
      </c>
      <c r="G27" s="12" t="s">
        <v>37</v>
      </c>
      <c r="H27" s="12" t="s">
        <v>101</v>
      </c>
      <c r="I27" s="12" t="s">
        <v>21</v>
      </c>
      <c r="J27" s="14" t="s">
        <v>41</v>
      </c>
      <c r="K27" s="29">
        <v>390</v>
      </c>
      <c r="L27" s="5">
        <v>0</v>
      </c>
      <c r="M27" s="5">
        <v>0</v>
      </c>
    </row>
    <row r="28" spans="1:13" ht="78.75">
      <c r="A28" s="10">
        <v>19</v>
      </c>
      <c r="B28" s="12" t="s">
        <v>23</v>
      </c>
      <c r="C28" s="12" t="s">
        <v>24</v>
      </c>
      <c r="D28" s="12" t="s">
        <v>34</v>
      </c>
      <c r="E28" s="12" t="s">
        <v>34</v>
      </c>
      <c r="F28" s="12" t="s">
        <v>42</v>
      </c>
      <c r="G28" s="12" t="s">
        <v>37</v>
      </c>
      <c r="H28" s="12" t="s">
        <v>26</v>
      </c>
      <c r="I28" s="12" t="s">
        <v>21</v>
      </c>
      <c r="J28" s="14" t="s">
        <v>43</v>
      </c>
      <c r="K28" s="30">
        <v>26999</v>
      </c>
      <c r="L28" s="5">
        <v>28000</v>
      </c>
      <c r="M28" s="5">
        <v>29000</v>
      </c>
    </row>
    <row r="29" spans="1:13" ht="78.75">
      <c r="A29" s="10">
        <v>20</v>
      </c>
      <c r="B29" s="12" t="s">
        <v>23</v>
      </c>
      <c r="C29" s="12" t="s">
        <v>24</v>
      </c>
      <c r="D29" s="12" t="s">
        <v>34</v>
      </c>
      <c r="E29" s="12" t="s">
        <v>34</v>
      </c>
      <c r="F29" s="12" t="s">
        <v>42</v>
      </c>
      <c r="G29" s="12" t="s">
        <v>37</v>
      </c>
      <c r="H29" s="12" t="s">
        <v>26</v>
      </c>
      <c r="I29" s="12" t="s">
        <v>21</v>
      </c>
      <c r="J29" s="14" t="s">
        <v>43</v>
      </c>
      <c r="K29" s="30">
        <v>1</v>
      </c>
      <c r="L29" s="5">
        <v>0</v>
      </c>
      <c r="M29" s="5">
        <v>0</v>
      </c>
    </row>
    <row r="30" spans="1:13" ht="33.75">
      <c r="A30" s="15">
        <v>21</v>
      </c>
      <c r="B30" s="16" t="s">
        <v>19</v>
      </c>
      <c r="C30" s="16" t="s">
        <v>24</v>
      </c>
      <c r="D30" s="16" t="s">
        <v>44</v>
      </c>
      <c r="E30" s="16" t="s">
        <v>22</v>
      </c>
      <c r="F30" s="16" t="s">
        <v>19</v>
      </c>
      <c r="G30" s="16" t="s">
        <v>22</v>
      </c>
      <c r="H30" s="16" t="s">
        <v>20</v>
      </c>
      <c r="I30" s="16" t="s">
        <v>19</v>
      </c>
      <c r="J30" s="18" t="s">
        <v>45</v>
      </c>
      <c r="K30" s="17">
        <f aca="true" t="shared" si="1" ref="K30:M32">SUM(K31)</f>
        <v>25000</v>
      </c>
      <c r="L30" s="17">
        <f t="shared" si="1"/>
        <v>25000</v>
      </c>
      <c r="M30" s="17">
        <f t="shared" si="1"/>
        <v>25000</v>
      </c>
    </row>
    <row r="31" spans="1:13" ht="12.75">
      <c r="A31" s="10">
        <v>22</v>
      </c>
      <c r="B31" s="12" t="s">
        <v>23</v>
      </c>
      <c r="C31" s="12" t="s">
        <v>24</v>
      </c>
      <c r="D31" s="12" t="s">
        <v>44</v>
      </c>
      <c r="E31" s="12" t="s">
        <v>46</v>
      </c>
      <c r="F31" s="12" t="s">
        <v>19</v>
      </c>
      <c r="G31" s="12" t="s">
        <v>22</v>
      </c>
      <c r="H31" s="12" t="s">
        <v>20</v>
      </c>
      <c r="I31" s="12" t="s">
        <v>21</v>
      </c>
      <c r="J31" s="13" t="s">
        <v>35</v>
      </c>
      <c r="K31" s="5">
        <f t="shared" si="1"/>
        <v>25000</v>
      </c>
      <c r="L31" s="5">
        <f t="shared" si="1"/>
        <v>25000</v>
      </c>
      <c r="M31" s="5">
        <f t="shared" si="1"/>
        <v>25000</v>
      </c>
    </row>
    <row r="32" spans="1:13" ht="22.5">
      <c r="A32" s="10">
        <v>23</v>
      </c>
      <c r="B32" s="12" t="s">
        <v>23</v>
      </c>
      <c r="C32" s="12" t="s">
        <v>24</v>
      </c>
      <c r="D32" s="12" t="s">
        <v>44</v>
      </c>
      <c r="E32" s="12" t="s">
        <v>46</v>
      </c>
      <c r="F32" s="12" t="s">
        <v>48</v>
      </c>
      <c r="G32" s="12" t="s">
        <v>22</v>
      </c>
      <c r="H32" s="12" t="s">
        <v>20</v>
      </c>
      <c r="I32" s="12" t="s">
        <v>21</v>
      </c>
      <c r="J32" s="14" t="s">
        <v>49</v>
      </c>
      <c r="K32" s="5">
        <f>SUM(K33:K34)</f>
        <v>25000</v>
      </c>
      <c r="L32" s="5">
        <f t="shared" si="1"/>
        <v>25000</v>
      </c>
      <c r="M32" s="5">
        <f t="shared" si="1"/>
        <v>25000</v>
      </c>
    </row>
    <row r="33" spans="1:13" ht="33.75">
      <c r="A33" s="10">
        <v>24</v>
      </c>
      <c r="B33" s="12" t="s">
        <v>23</v>
      </c>
      <c r="C33" s="12" t="s">
        <v>24</v>
      </c>
      <c r="D33" s="12" t="s">
        <v>44</v>
      </c>
      <c r="E33" s="12" t="s">
        <v>46</v>
      </c>
      <c r="F33" s="12" t="s">
        <v>47</v>
      </c>
      <c r="G33" s="12" t="s">
        <v>37</v>
      </c>
      <c r="H33" s="12" t="s">
        <v>26</v>
      </c>
      <c r="I33" s="12" t="s">
        <v>21</v>
      </c>
      <c r="J33" s="14" t="s">
        <v>50</v>
      </c>
      <c r="K33" s="29">
        <v>23838</v>
      </c>
      <c r="L33" s="5">
        <v>25000</v>
      </c>
      <c r="M33" s="5">
        <v>25000</v>
      </c>
    </row>
    <row r="34" spans="1:13" ht="33.75">
      <c r="A34" s="10">
        <v>25</v>
      </c>
      <c r="B34" s="12" t="s">
        <v>23</v>
      </c>
      <c r="C34" s="12" t="s">
        <v>24</v>
      </c>
      <c r="D34" s="12" t="s">
        <v>44</v>
      </c>
      <c r="E34" s="12" t="s">
        <v>46</v>
      </c>
      <c r="F34" s="12" t="s">
        <v>47</v>
      </c>
      <c r="G34" s="12" t="s">
        <v>37</v>
      </c>
      <c r="H34" s="12" t="s">
        <v>101</v>
      </c>
      <c r="I34" s="12" t="s">
        <v>21</v>
      </c>
      <c r="J34" s="14" t="s">
        <v>50</v>
      </c>
      <c r="K34" s="29">
        <v>1162</v>
      </c>
      <c r="L34" s="5">
        <v>0</v>
      </c>
      <c r="M34" s="5">
        <v>0</v>
      </c>
    </row>
    <row r="35" spans="1:13" ht="33.75">
      <c r="A35" s="15">
        <v>26</v>
      </c>
      <c r="B35" s="16" t="s">
        <v>19</v>
      </c>
      <c r="C35" s="16" t="s">
        <v>24</v>
      </c>
      <c r="D35" s="16" t="s">
        <v>52</v>
      </c>
      <c r="E35" s="16" t="s">
        <v>22</v>
      </c>
      <c r="F35" s="16" t="s">
        <v>19</v>
      </c>
      <c r="G35" s="16" t="s">
        <v>22</v>
      </c>
      <c r="H35" s="16" t="s">
        <v>20</v>
      </c>
      <c r="I35" s="16" t="s">
        <v>19</v>
      </c>
      <c r="J35" s="18" t="s">
        <v>54</v>
      </c>
      <c r="K35" s="17">
        <f>SUM(K36+K38)</f>
        <v>194800</v>
      </c>
      <c r="L35" s="17">
        <f>SUM(L36+L38)</f>
        <v>194800</v>
      </c>
      <c r="M35" s="17">
        <f>SUM(M36+M38)</f>
        <v>194800</v>
      </c>
    </row>
    <row r="36" spans="1:13" ht="101.25">
      <c r="A36" s="10">
        <v>27</v>
      </c>
      <c r="B36" s="12" t="s">
        <v>51</v>
      </c>
      <c r="C36" s="12" t="s">
        <v>24</v>
      </c>
      <c r="D36" s="12" t="s">
        <v>52</v>
      </c>
      <c r="E36" s="12" t="s">
        <v>30</v>
      </c>
      <c r="F36" s="12" t="s">
        <v>19</v>
      </c>
      <c r="G36" s="12" t="s">
        <v>22</v>
      </c>
      <c r="H36" s="12" t="s">
        <v>20</v>
      </c>
      <c r="I36" s="12" t="s">
        <v>53</v>
      </c>
      <c r="J36" s="14" t="s">
        <v>55</v>
      </c>
      <c r="K36" s="5">
        <f>SUM(K37)</f>
        <v>175300</v>
      </c>
      <c r="L36" s="5">
        <f>SUM(L37)</f>
        <v>175300</v>
      </c>
      <c r="M36" s="5">
        <f>SUM(M37)</f>
        <v>175300</v>
      </c>
    </row>
    <row r="37" spans="1:13" ht="78.75" customHeight="1">
      <c r="A37" s="10">
        <v>28</v>
      </c>
      <c r="B37" s="12" t="s">
        <v>51</v>
      </c>
      <c r="C37" s="12" t="s">
        <v>24</v>
      </c>
      <c r="D37" s="12" t="s">
        <v>52</v>
      </c>
      <c r="E37" s="12" t="s">
        <v>30</v>
      </c>
      <c r="F37" s="12" t="s">
        <v>40</v>
      </c>
      <c r="G37" s="12" t="s">
        <v>37</v>
      </c>
      <c r="H37" s="12" t="s">
        <v>20</v>
      </c>
      <c r="I37" s="12" t="s">
        <v>53</v>
      </c>
      <c r="J37" s="14" t="s">
        <v>56</v>
      </c>
      <c r="K37" s="13">
        <v>175300</v>
      </c>
      <c r="L37" s="5">
        <v>175300</v>
      </c>
      <c r="M37" s="5">
        <v>175300</v>
      </c>
    </row>
    <row r="38" spans="1:13" ht="78.75" customHeight="1">
      <c r="A38" s="10">
        <v>29</v>
      </c>
      <c r="B38" s="12" t="s">
        <v>62</v>
      </c>
      <c r="C38" s="12" t="s">
        <v>24</v>
      </c>
      <c r="D38" s="12" t="s">
        <v>52</v>
      </c>
      <c r="E38" s="12" t="s">
        <v>30</v>
      </c>
      <c r="F38" s="12" t="s">
        <v>87</v>
      </c>
      <c r="G38" s="12" t="s">
        <v>37</v>
      </c>
      <c r="H38" s="12" t="s">
        <v>20</v>
      </c>
      <c r="I38" s="12" t="s">
        <v>53</v>
      </c>
      <c r="J38" s="14" t="s">
        <v>86</v>
      </c>
      <c r="K38" s="5">
        <v>19500</v>
      </c>
      <c r="L38" s="5">
        <v>19500</v>
      </c>
      <c r="M38" s="5">
        <v>19500</v>
      </c>
    </row>
    <row r="39" spans="1:13" ht="24.75" customHeight="1">
      <c r="A39" s="15">
        <v>30</v>
      </c>
      <c r="B39" s="16" t="s">
        <v>19</v>
      </c>
      <c r="C39" s="16" t="s">
        <v>24</v>
      </c>
      <c r="D39" s="16" t="s">
        <v>88</v>
      </c>
      <c r="E39" s="16" t="s">
        <v>22</v>
      </c>
      <c r="F39" s="16" t="s">
        <v>19</v>
      </c>
      <c r="G39" s="16" t="s">
        <v>22</v>
      </c>
      <c r="H39" s="16" t="s">
        <v>20</v>
      </c>
      <c r="I39" s="16" t="s">
        <v>19</v>
      </c>
      <c r="J39" s="18" t="s">
        <v>91</v>
      </c>
      <c r="K39" s="17">
        <f aca="true" t="shared" si="2" ref="K39:M40">SUM(K40)</f>
        <v>140000</v>
      </c>
      <c r="L39" s="17">
        <f t="shared" si="2"/>
        <v>140000</v>
      </c>
      <c r="M39" s="17">
        <f t="shared" si="2"/>
        <v>140000</v>
      </c>
    </row>
    <row r="40" spans="1:13" ht="15.75" customHeight="1">
      <c r="A40" s="10">
        <v>31</v>
      </c>
      <c r="B40" s="12" t="s">
        <v>19</v>
      </c>
      <c r="C40" s="12" t="s">
        <v>24</v>
      </c>
      <c r="D40" s="12" t="s">
        <v>88</v>
      </c>
      <c r="E40" s="12" t="s">
        <v>17</v>
      </c>
      <c r="F40" s="12" t="s">
        <v>19</v>
      </c>
      <c r="G40" s="12" t="s">
        <v>22</v>
      </c>
      <c r="H40" s="12" t="s">
        <v>20</v>
      </c>
      <c r="I40" s="12" t="s">
        <v>90</v>
      </c>
      <c r="J40" s="14" t="s">
        <v>92</v>
      </c>
      <c r="K40" s="5">
        <f t="shared" si="2"/>
        <v>140000</v>
      </c>
      <c r="L40" s="5">
        <f t="shared" si="2"/>
        <v>140000</v>
      </c>
      <c r="M40" s="5">
        <f t="shared" si="2"/>
        <v>140000</v>
      </c>
    </row>
    <row r="41" spans="1:13" ht="36" customHeight="1">
      <c r="A41" s="10">
        <v>32</v>
      </c>
      <c r="B41" s="12" t="s">
        <v>62</v>
      </c>
      <c r="C41" s="12" t="s">
        <v>24</v>
      </c>
      <c r="D41" s="12" t="s">
        <v>88</v>
      </c>
      <c r="E41" s="12" t="s">
        <v>17</v>
      </c>
      <c r="F41" s="12" t="s">
        <v>89</v>
      </c>
      <c r="G41" s="12" t="s">
        <v>37</v>
      </c>
      <c r="H41" s="12" t="s">
        <v>20</v>
      </c>
      <c r="I41" s="12" t="s">
        <v>90</v>
      </c>
      <c r="J41" s="14" t="s">
        <v>93</v>
      </c>
      <c r="K41" s="5">
        <v>140000</v>
      </c>
      <c r="L41" s="5">
        <v>140000</v>
      </c>
      <c r="M41" s="5">
        <v>140000</v>
      </c>
    </row>
    <row r="42" spans="1:13" ht="22.5">
      <c r="A42" s="15">
        <v>33</v>
      </c>
      <c r="B42" s="16" t="s">
        <v>51</v>
      </c>
      <c r="C42" s="16" t="s">
        <v>24</v>
      </c>
      <c r="D42" s="16" t="s">
        <v>57</v>
      </c>
      <c r="E42" s="16" t="s">
        <v>22</v>
      </c>
      <c r="F42" s="16" t="s">
        <v>19</v>
      </c>
      <c r="G42" s="16" t="s">
        <v>22</v>
      </c>
      <c r="H42" s="16" t="s">
        <v>20</v>
      </c>
      <c r="I42" s="16" t="s">
        <v>58</v>
      </c>
      <c r="J42" s="18" t="s">
        <v>59</v>
      </c>
      <c r="K42" s="17">
        <f>SUM(K43)</f>
        <v>20000</v>
      </c>
      <c r="L42" s="17">
        <f>SUM(L43)</f>
        <v>20000</v>
      </c>
      <c r="M42" s="17">
        <f>SUM(M43)</f>
        <v>20000</v>
      </c>
    </row>
    <row r="43" spans="1:13" ht="56.25">
      <c r="A43" s="10">
        <v>34</v>
      </c>
      <c r="B43" s="12" t="s">
        <v>51</v>
      </c>
      <c r="C43" s="12" t="s">
        <v>24</v>
      </c>
      <c r="D43" s="12" t="s">
        <v>57</v>
      </c>
      <c r="E43" s="12" t="s">
        <v>34</v>
      </c>
      <c r="F43" s="12" t="s">
        <v>60</v>
      </c>
      <c r="G43" s="12" t="s">
        <v>37</v>
      </c>
      <c r="H43" s="12" t="s">
        <v>20</v>
      </c>
      <c r="I43" s="12" t="s">
        <v>58</v>
      </c>
      <c r="J43" s="14" t="s">
        <v>61</v>
      </c>
      <c r="K43" s="5">
        <v>20000</v>
      </c>
      <c r="L43" s="5">
        <v>20000</v>
      </c>
      <c r="M43" s="5">
        <v>20000</v>
      </c>
    </row>
    <row r="44" spans="1:13" ht="12.7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8"/>
    </row>
    <row r="45" spans="1:13" s="22" customFormat="1" ht="36" customHeight="1">
      <c r="A45" s="19">
        <v>35</v>
      </c>
      <c r="B45" s="20" t="s">
        <v>19</v>
      </c>
      <c r="C45" s="20" t="s">
        <v>63</v>
      </c>
      <c r="D45" s="20" t="s">
        <v>18</v>
      </c>
      <c r="E45" s="20" t="s">
        <v>22</v>
      </c>
      <c r="F45" s="20" t="s">
        <v>19</v>
      </c>
      <c r="G45" s="20" t="s">
        <v>22</v>
      </c>
      <c r="H45" s="20" t="s">
        <v>20</v>
      </c>
      <c r="I45" s="20" t="s">
        <v>19</v>
      </c>
      <c r="J45" s="23" t="s">
        <v>64</v>
      </c>
      <c r="K45" s="21">
        <f>SUM(K46+K50+K53)</f>
        <v>5481654.85</v>
      </c>
      <c r="L45" s="21">
        <f>SUM(L46+L50+L53)</f>
        <v>5054626</v>
      </c>
      <c r="M45" s="21">
        <f>SUM(M46+M50+M53)</f>
        <v>5054626</v>
      </c>
    </row>
    <row r="46" spans="1:13" s="24" customFormat="1" ht="33.75">
      <c r="A46" s="15">
        <v>36</v>
      </c>
      <c r="B46" s="16" t="s">
        <v>62</v>
      </c>
      <c r="C46" s="16" t="s">
        <v>63</v>
      </c>
      <c r="D46" s="16" t="s">
        <v>18</v>
      </c>
      <c r="E46" s="16" t="s">
        <v>17</v>
      </c>
      <c r="F46" s="16" t="s">
        <v>19</v>
      </c>
      <c r="G46" s="16" t="s">
        <v>22</v>
      </c>
      <c r="H46" s="16" t="s">
        <v>20</v>
      </c>
      <c r="I46" s="16" t="s">
        <v>65</v>
      </c>
      <c r="J46" s="18" t="s">
        <v>66</v>
      </c>
      <c r="K46" s="17">
        <f>SUM(K47)</f>
        <v>3454054</v>
      </c>
      <c r="L46" s="17">
        <f>SUM(L47)</f>
        <v>3454100</v>
      </c>
      <c r="M46" s="17">
        <f>SUM(M47)</f>
        <v>3454100</v>
      </c>
    </row>
    <row r="47" spans="1:13" s="24" customFormat="1" ht="22.5">
      <c r="A47" s="15">
        <v>37</v>
      </c>
      <c r="B47" s="16" t="s">
        <v>62</v>
      </c>
      <c r="C47" s="16" t="s">
        <v>63</v>
      </c>
      <c r="D47" s="16" t="s">
        <v>18</v>
      </c>
      <c r="E47" s="16" t="s">
        <v>17</v>
      </c>
      <c r="F47" s="16" t="s">
        <v>68</v>
      </c>
      <c r="G47" s="16" t="s">
        <v>22</v>
      </c>
      <c r="H47" s="16" t="s">
        <v>20</v>
      </c>
      <c r="I47" s="16" t="s">
        <v>65</v>
      </c>
      <c r="J47" s="18" t="s">
        <v>67</v>
      </c>
      <c r="K47" s="17">
        <f>SUM(K48:K49)</f>
        <v>3454054</v>
      </c>
      <c r="L47" s="17">
        <f>SUM(L48:L49)</f>
        <v>3454100</v>
      </c>
      <c r="M47" s="17">
        <f>SUM(M48:M49)</f>
        <v>3454100</v>
      </c>
    </row>
    <row r="48" spans="1:13" ht="33.75">
      <c r="A48" s="10">
        <v>38</v>
      </c>
      <c r="B48" s="12" t="s">
        <v>62</v>
      </c>
      <c r="C48" s="12" t="s">
        <v>63</v>
      </c>
      <c r="D48" s="12" t="s">
        <v>18</v>
      </c>
      <c r="E48" s="12" t="s">
        <v>17</v>
      </c>
      <c r="F48" s="12" t="s">
        <v>68</v>
      </c>
      <c r="G48" s="12" t="s">
        <v>37</v>
      </c>
      <c r="H48" s="12" t="s">
        <v>69</v>
      </c>
      <c r="I48" s="12" t="s">
        <v>65</v>
      </c>
      <c r="J48" s="14" t="s">
        <v>70</v>
      </c>
      <c r="K48" s="5">
        <v>2830900</v>
      </c>
      <c r="L48" s="5">
        <v>2830900</v>
      </c>
      <c r="M48" s="5">
        <v>2830900</v>
      </c>
    </row>
    <row r="49" spans="1:13" ht="33.75">
      <c r="A49" s="10">
        <v>39</v>
      </c>
      <c r="B49" s="12" t="s">
        <v>62</v>
      </c>
      <c r="C49" s="12" t="s">
        <v>71</v>
      </c>
      <c r="D49" s="12" t="s">
        <v>18</v>
      </c>
      <c r="E49" s="12" t="s">
        <v>17</v>
      </c>
      <c r="F49" s="12" t="s">
        <v>68</v>
      </c>
      <c r="G49" s="12" t="s">
        <v>37</v>
      </c>
      <c r="H49" s="12" t="s">
        <v>72</v>
      </c>
      <c r="I49" s="12" t="s">
        <v>65</v>
      </c>
      <c r="J49" s="14" t="s">
        <v>73</v>
      </c>
      <c r="K49" s="5">
        <v>623154</v>
      </c>
      <c r="L49" s="5">
        <v>623200</v>
      </c>
      <c r="M49" s="5">
        <v>623200</v>
      </c>
    </row>
    <row r="50" spans="1:13" ht="35.25" customHeight="1">
      <c r="A50" s="19">
        <v>40</v>
      </c>
      <c r="B50" s="20" t="s">
        <v>62</v>
      </c>
      <c r="C50" s="20" t="s">
        <v>63</v>
      </c>
      <c r="D50" s="20" t="s">
        <v>18</v>
      </c>
      <c r="E50" s="20" t="s">
        <v>32</v>
      </c>
      <c r="F50" s="20" t="s">
        <v>19</v>
      </c>
      <c r="G50" s="20" t="s">
        <v>22</v>
      </c>
      <c r="H50" s="20" t="s">
        <v>20</v>
      </c>
      <c r="I50" s="20" t="s">
        <v>65</v>
      </c>
      <c r="J50" s="23" t="s">
        <v>74</v>
      </c>
      <c r="K50" s="21">
        <f>SUM(K51:K52)</f>
        <v>84191</v>
      </c>
      <c r="L50" s="21">
        <f>SUM(L51:L52)</f>
        <v>85626</v>
      </c>
      <c r="M50" s="21">
        <f>SUM(M51:M52)</f>
        <v>85626</v>
      </c>
    </row>
    <row r="51" spans="1:13" ht="34.5" customHeight="1">
      <c r="A51" s="10">
        <v>41</v>
      </c>
      <c r="B51" s="12" t="s">
        <v>62</v>
      </c>
      <c r="C51" s="12" t="s">
        <v>63</v>
      </c>
      <c r="D51" s="12" t="s">
        <v>18</v>
      </c>
      <c r="E51" s="12" t="s">
        <v>32</v>
      </c>
      <c r="F51" s="12" t="s">
        <v>75</v>
      </c>
      <c r="G51" s="12" t="s">
        <v>37</v>
      </c>
      <c r="H51" s="12" t="s">
        <v>20</v>
      </c>
      <c r="I51" s="12" t="s">
        <v>65</v>
      </c>
      <c r="J51" s="14" t="s">
        <v>76</v>
      </c>
      <c r="K51" s="5">
        <v>78791</v>
      </c>
      <c r="L51" s="5">
        <v>80626</v>
      </c>
      <c r="M51" s="5">
        <v>80626</v>
      </c>
    </row>
    <row r="52" spans="1:13" ht="45">
      <c r="A52" s="10">
        <v>42</v>
      </c>
      <c r="B52" s="12" t="s">
        <v>62</v>
      </c>
      <c r="C52" s="12" t="s">
        <v>63</v>
      </c>
      <c r="D52" s="12" t="s">
        <v>18</v>
      </c>
      <c r="E52" s="12" t="s">
        <v>32</v>
      </c>
      <c r="F52" s="12" t="s">
        <v>78</v>
      </c>
      <c r="G52" s="12" t="s">
        <v>37</v>
      </c>
      <c r="H52" s="12" t="s">
        <v>79</v>
      </c>
      <c r="I52" s="12" t="s">
        <v>65</v>
      </c>
      <c r="J52" s="14" t="s">
        <v>77</v>
      </c>
      <c r="K52" s="5">
        <v>5400</v>
      </c>
      <c r="L52" s="5">
        <v>5000</v>
      </c>
      <c r="M52" s="5">
        <v>5000</v>
      </c>
    </row>
    <row r="53" spans="1:13" s="22" customFormat="1" ht="12">
      <c r="A53" s="19">
        <v>43</v>
      </c>
      <c r="B53" s="20" t="s">
        <v>62</v>
      </c>
      <c r="C53" s="20" t="s">
        <v>63</v>
      </c>
      <c r="D53" s="20" t="s">
        <v>18</v>
      </c>
      <c r="E53" s="20" t="s">
        <v>46</v>
      </c>
      <c r="F53" s="20" t="s">
        <v>19</v>
      </c>
      <c r="G53" s="20" t="s">
        <v>22</v>
      </c>
      <c r="H53" s="20" t="s">
        <v>20</v>
      </c>
      <c r="I53" s="20" t="s">
        <v>65</v>
      </c>
      <c r="J53" s="21" t="s">
        <v>80</v>
      </c>
      <c r="K53" s="21">
        <f>SUM(K54)</f>
        <v>1943409.85</v>
      </c>
      <c r="L53" s="21">
        <f>SUM(L54)</f>
        <v>1514900</v>
      </c>
      <c r="M53" s="21">
        <f>SUM(M54)</f>
        <v>1514900</v>
      </c>
    </row>
    <row r="54" spans="1:13" ht="22.5">
      <c r="A54" s="15">
        <v>44</v>
      </c>
      <c r="B54" s="16" t="s">
        <v>62</v>
      </c>
      <c r="C54" s="16" t="s">
        <v>63</v>
      </c>
      <c r="D54" s="16" t="s">
        <v>18</v>
      </c>
      <c r="E54" s="16" t="s">
        <v>46</v>
      </c>
      <c r="F54" s="16" t="s">
        <v>81</v>
      </c>
      <c r="G54" s="16" t="s">
        <v>22</v>
      </c>
      <c r="H54" s="16" t="s">
        <v>20</v>
      </c>
      <c r="I54" s="16" t="s">
        <v>65</v>
      </c>
      <c r="J54" s="18" t="s">
        <v>82</v>
      </c>
      <c r="K54" s="17">
        <f>SUM(K55:K59)</f>
        <v>1943409.85</v>
      </c>
      <c r="L54" s="17">
        <f>SUM(L55:L57)</f>
        <v>1514900</v>
      </c>
      <c r="M54" s="17">
        <f>SUM(M55:M57)</f>
        <v>1514900</v>
      </c>
    </row>
    <row r="55" spans="1:13" ht="22.5">
      <c r="A55" s="10">
        <v>45</v>
      </c>
      <c r="B55" s="12" t="s">
        <v>62</v>
      </c>
      <c r="C55" s="12" t="s">
        <v>63</v>
      </c>
      <c r="D55" s="12" t="s">
        <v>18</v>
      </c>
      <c r="E55" s="12" t="s">
        <v>46</v>
      </c>
      <c r="F55" s="12" t="s">
        <v>81</v>
      </c>
      <c r="G55" s="12" t="s">
        <v>37</v>
      </c>
      <c r="H55" s="12" t="s">
        <v>20</v>
      </c>
      <c r="I55" s="12" t="s">
        <v>65</v>
      </c>
      <c r="J55" s="14" t="s">
        <v>83</v>
      </c>
      <c r="K55" s="5">
        <v>1494900</v>
      </c>
      <c r="L55" s="5">
        <v>1494900</v>
      </c>
      <c r="M55" s="5">
        <v>1494900</v>
      </c>
    </row>
    <row r="56" spans="1:13" ht="22.5">
      <c r="A56" s="10">
        <v>46</v>
      </c>
      <c r="B56" s="26" t="s">
        <v>62</v>
      </c>
      <c r="C56" s="26" t="s">
        <v>63</v>
      </c>
      <c r="D56" s="26" t="s">
        <v>18</v>
      </c>
      <c r="E56" s="26" t="s">
        <v>46</v>
      </c>
      <c r="F56" s="26" t="s">
        <v>81</v>
      </c>
      <c r="G56" s="26" t="s">
        <v>37</v>
      </c>
      <c r="H56" s="26" t="s">
        <v>96</v>
      </c>
      <c r="I56" s="26" t="s">
        <v>65</v>
      </c>
      <c r="J56" s="27" t="s">
        <v>97</v>
      </c>
      <c r="K56" s="28">
        <v>77310</v>
      </c>
      <c r="L56" s="5">
        <v>0</v>
      </c>
      <c r="M56" s="5">
        <v>0</v>
      </c>
    </row>
    <row r="57" spans="1:13" ht="33.75">
      <c r="A57" s="10">
        <v>47</v>
      </c>
      <c r="B57" s="12" t="s">
        <v>62</v>
      </c>
      <c r="C57" s="12" t="s">
        <v>63</v>
      </c>
      <c r="D57" s="12" t="s">
        <v>18</v>
      </c>
      <c r="E57" s="12" t="s">
        <v>46</v>
      </c>
      <c r="F57" s="12" t="s">
        <v>81</v>
      </c>
      <c r="G57" s="12" t="s">
        <v>37</v>
      </c>
      <c r="H57" s="12" t="s">
        <v>98</v>
      </c>
      <c r="I57" s="12" t="s">
        <v>65</v>
      </c>
      <c r="J57" s="14" t="s">
        <v>84</v>
      </c>
      <c r="K57" s="5">
        <v>19200</v>
      </c>
      <c r="L57" s="5">
        <v>20000</v>
      </c>
      <c r="M57" s="5">
        <v>20000</v>
      </c>
    </row>
    <row r="58" spans="1:13" ht="33.75">
      <c r="A58" s="10">
        <v>48</v>
      </c>
      <c r="B58" s="26" t="s">
        <v>62</v>
      </c>
      <c r="C58" s="26" t="s">
        <v>63</v>
      </c>
      <c r="D58" s="26" t="s">
        <v>18</v>
      </c>
      <c r="E58" s="26" t="s">
        <v>46</v>
      </c>
      <c r="F58" s="26" t="s">
        <v>81</v>
      </c>
      <c r="G58" s="26" t="s">
        <v>37</v>
      </c>
      <c r="H58" s="26" t="s">
        <v>99</v>
      </c>
      <c r="I58" s="26" t="s">
        <v>65</v>
      </c>
      <c r="J58" s="27" t="s">
        <v>100</v>
      </c>
      <c r="K58" s="28">
        <v>352000</v>
      </c>
      <c r="L58" s="5">
        <v>0</v>
      </c>
      <c r="M58" s="5">
        <v>0</v>
      </c>
    </row>
    <row r="59" spans="1:13" ht="45">
      <c r="A59" s="10">
        <v>47</v>
      </c>
      <c r="B59" s="26" t="s">
        <v>62</v>
      </c>
      <c r="C59" s="26" t="s">
        <v>63</v>
      </c>
      <c r="D59" s="26" t="s">
        <v>104</v>
      </c>
      <c r="E59" s="26" t="s">
        <v>30</v>
      </c>
      <c r="F59" s="26" t="s">
        <v>19</v>
      </c>
      <c r="G59" s="26" t="s">
        <v>37</v>
      </c>
      <c r="H59" s="26" t="s">
        <v>20</v>
      </c>
      <c r="I59" s="26" t="s">
        <v>65</v>
      </c>
      <c r="J59" s="50" t="s">
        <v>105</v>
      </c>
      <c r="K59" s="28">
        <v>-0.15</v>
      </c>
      <c r="L59" s="5">
        <v>0</v>
      </c>
      <c r="M59" s="5">
        <v>0</v>
      </c>
    </row>
    <row r="60" spans="1:13" s="24" customFormat="1" ht="12.75">
      <c r="A60" s="41" t="s">
        <v>85</v>
      </c>
      <c r="B60" s="42"/>
      <c r="C60" s="42"/>
      <c r="D60" s="42"/>
      <c r="E60" s="42"/>
      <c r="F60" s="42"/>
      <c r="G60" s="42"/>
      <c r="H60" s="42"/>
      <c r="I60" s="42"/>
      <c r="J60" s="43"/>
      <c r="K60" s="17">
        <f>SUM(K10+K45)</f>
        <v>6766154.85</v>
      </c>
      <c r="L60" s="17">
        <f>SUM(L10+L45)</f>
        <v>7058926</v>
      </c>
      <c r="M60" s="17">
        <f>SUM(M10+M45)</f>
        <v>7206526</v>
      </c>
    </row>
    <row r="61" spans="1:13" ht="12.75">
      <c r="A61" s="7"/>
      <c r="B61" s="9"/>
      <c r="C61" s="9"/>
      <c r="D61" s="9"/>
      <c r="E61" s="9"/>
      <c r="F61" s="9"/>
      <c r="G61" s="9"/>
      <c r="H61" s="9"/>
      <c r="I61" s="9"/>
      <c r="J61" s="8"/>
      <c r="K61" s="8"/>
      <c r="L61" s="8"/>
      <c r="M61" s="8"/>
    </row>
    <row r="62" spans="1:13" ht="12.75">
      <c r="A62" s="7"/>
      <c r="B62" s="9"/>
      <c r="C62" s="9"/>
      <c r="D62" s="9"/>
      <c r="E62" s="9"/>
      <c r="F62" s="9"/>
      <c r="G62" s="9"/>
      <c r="H62" s="9"/>
      <c r="I62" s="9"/>
      <c r="J62" s="8"/>
      <c r="K62" s="8"/>
      <c r="L62" s="8"/>
      <c r="M62" s="8"/>
    </row>
    <row r="63" spans="1:13" ht="12.75">
      <c r="A63" s="7"/>
      <c r="B63" s="9"/>
      <c r="C63" s="9"/>
      <c r="D63" s="9"/>
      <c r="E63" s="9"/>
      <c r="F63" s="9"/>
      <c r="G63" s="9"/>
      <c r="H63" s="9"/>
      <c r="I63" s="9"/>
      <c r="J63" s="8"/>
      <c r="K63" s="8"/>
      <c r="L63" s="8"/>
      <c r="M63" s="8"/>
    </row>
    <row r="64" spans="1:13" ht="12.75">
      <c r="A64" s="7"/>
      <c r="B64" s="9"/>
      <c r="C64" s="9"/>
      <c r="D64" s="9"/>
      <c r="E64" s="9"/>
      <c r="F64" s="9"/>
      <c r="G64" s="9"/>
      <c r="H64" s="9"/>
      <c r="I64" s="9"/>
      <c r="J64" s="8"/>
      <c r="K64" s="8"/>
      <c r="L64" s="8"/>
      <c r="M64" s="8"/>
    </row>
    <row r="65" spans="1:13" ht="12.75">
      <c r="A65" s="7"/>
      <c r="B65" s="9"/>
      <c r="C65" s="9"/>
      <c r="D65" s="9"/>
      <c r="E65" s="9"/>
      <c r="F65" s="9"/>
      <c r="G65" s="9"/>
      <c r="H65" s="9"/>
      <c r="I65" s="9"/>
      <c r="J65" s="8"/>
      <c r="K65" s="8"/>
      <c r="L65" s="8"/>
      <c r="M65" s="8"/>
    </row>
    <row r="66" spans="1:13" ht="12.75">
      <c r="A66" s="7"/>
      <c r="B66" s="9"/>
      <c r="C66" s="9"/>
      <c r="D66" s="9"/>
      <c r="E66" s="9"/>
      <c r="F66" s="9"/>
      <c r="G66" s="9"/>
      <c r="H66" s="9"/>
      <c r="I66" s="9"/>
      <c r="J66" s="8"/>
      <c r="K66" s="8"/>
      <c r="L66" s="8"/>
      <c r="M66" s="8"/>
    </row>
    <row r="67" spans="1:13" ht="12.75">
      <c r="A67" s="7"/>
      <c r="B67" s="7"/>
      <c r="C67" s="7"/>
      <c r="D67" s="7"/>
      <c r="E67" s="7"/>
      <c r="F67" s="7"/>
      <c r="G67" s="7"/>
      <c r="H67" s="7"/>
      <c r="I67" s="7"/>
      <c r="J67" s="8"/>
      <c r="K67" s="8"/>
      <c r="L67" s="8"/>
      <c r="M67" s="8"/>
    </row>
    <row r="68" spans="1:13" ht="12.75">
      <c r="A68" s="7"/>
      <c r="B68" s="7"/>
      <c r="C68" s="7"/>
      <c r="D68" s="7"/>
      <c r="E68" s="7"/>
      <c r="F68" s="7"/>
      <c r="G68" s="7"/>
      <c r="H68" s="7"/>
      <c r="I68" s="7"/>
      <c r="J68" s="8"/>
      <c r="K68" s="8"/>
      <c r="L68" s="8"/>
      <c r="M68" s="8"/>
    </row>
    <row r="69" spans="1:13" ht="12.75">
      <c r="A69" s="7"/>
      <c r="B69" s="7"/>
      <c r="C69" s="7"/>
      <c r="D69" s="7"/>
      <c r="E69" s="7"/>
      <c r="F69" s="7"/>
      <c r="G69" s="7"/>
      <c r="H69" s="7"/>
      <c r="I69" s="7"/>
      <c r="J69" s="8"/>
      <c r="K69" s="8"/>
      <c r="L69" s="8"/>
      <c r="M69" s="8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</sheetData>
  <sheetProtection/>
  <mergeCells count="12">
    <mergeCell ref="A60:J60"/>
    <mergeCell ref="A7:A8"/>
    <mergeCell ref="K7:K8"/>
    <mergeCell ref="L7:L8"/>
    <mergeCell ref="A44:M44"/>
    <mergeCell ref="B5:M5"/>
    <mergeCell ref="H1:M1"/>
    <mergeCell ref="G2:M2"/>
    <mergeCell ref="C3:M3"/>
    <mergeCell ref="M7:M8"/>
    <mergeCell ref="J7:J8"/>
    <mergeCell ref="B7:I7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2013-01-13T14:24:18Z</cp:lastPrinted>
  <dcterms:created xsi:type="dcterms:W3CDTF">1996-10-08T23:32:33Z</dcterms:created>
  <dcterms:modified xsi:type="dcterms:W3CDTF">2013-06-01T23:56:17Z</dcterms:modified>
  <cp:category/>
  <cp:version/>
  <cp:contentType/>
  <cp:contentStatus/>
</cp:coreProperties>
</file>