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<sst xmlns="http://schemas.openxmlformats.org/spreadsheetml/2006/main" count="442" uniqueCount="108">
  <si>
    <t>Доходы местного бюджета на 2013 год и плановый период 2014-2015 годов</t>
  </si>
  <si>
    <t>Доходы бюджета 2013 года</t>
  </si>
  <si>
    <t>Доходы бюджета 2014 года</t>
  </si>
  <si>
    <t>Доходы бюджета 2015 года</t>
  </si>
  <si>
    <t>код группы</t>
  </si>
  <si>
    <t>код главного администратора</t>
  </si>
  <si>
    <t>код подгруппы</t>
  </si>
  <si>
    <t>код статьи</t>
  </si>
  <si>
    <t>код подстатьи</t>
  </si>
  <si>
    <t>код элемента</t>
  </si>
  <si>
    <t>код подвида доходов</t>
  </si>
  <si>
    <t>код классификации опрераций сектора государственного управления, относящихся к доходам бюджетов</t>
  </si>
  <si>
    <t>№ строки</t>
  </si>
  <si>
    <t>Код классификации доходов бюджета</t>
  </si>
  <si>
    <t>Наименование групп, подгрупп, статей, подстатей, элементов,подвидов доходов, кодов классификации операций сектора государственного управления, относящихся к доходам бюджетов</t>
  </si>
  <si>
    <t>Налоговые и неналоговые доходы</t>
  </si>
  <si>
    <t>Налог на доходы физических лиц</t>
  </si>
  <si>
    <t>01</t>
  </si>
  <si>
    <t>02</t>
  </si>
  <si>
    <t>000</t>
  </si>
  <si>
    <t>0000</t>
  </si>
  <si>
    <t>110</t>
  </si>
  <si>
    <t>00</t>
  </si>
  <si>
    <t>182</t>
  </si>
  <si>
    <t>1</t>
  </si>
  <si>
    <t>010</t>
  </si>
  <si>
    <t>1000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</si>
  <si>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</si>
  <si>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030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</si>
  <si>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</t>
  </si>
  <si>
    <t>05</t>
  </si>
  <si>
    <t>Налоги на совокупный доход</t>
  </si>
  <si>
    <t>03</t>
  </si>
  <si>
    <t>Единый сельскохозяйственный налог</t>
  </si>
  <si>
    <t>06</t>
  </si>
  <si>
    <t>Налоги на имущество</t>
  </si>
  <si>
    <t>Налоги на имущество физических лиц</t>
  </si>
  <si>
    <t>10</t>
  </si>
  <si>
    <t>Налоги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</si>
  <si>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</si>
  <si>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013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</si>
  <si>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</si>
  <si>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023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</si>
  <si>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</si>
  <si>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09</t>
  </si>
  <si>
    <t>Задолженность и перерасчеты по отмененным налогам, сборам и иным обязательным платежам</t>
  </si>
  <si>
    <t>04</t>
  </si>
  <si>
    <t>053</t>
  </si>
  <si>
    <t>050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</si>
  <si>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</si>
  <si>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поселений</t>
  </si>
  <si>
    <t>162</t>
  </si>
  <si>
    <t>11</t>
  </si>
  <si>
    <t>120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</si>
  <si>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</si>
  <si>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</si>
  <si>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</si>
  <si>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14</t>
  </si>
  <si>
    <t>430</t>
  </si>
  <si>
    <t>Доходы от продажи материальных и нематериальных актьвов</t>
  </si>
  <si>
    <t>014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</si>
  <si>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</si>
  <si>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БЕЗВОЗМЕЗДНЫЕ ПОСТУПЛЕНИЯ</t>
  </si>
  <si>
    <t>807</t>
  </si>
  <si>
    <t>2</t>
  </si>
  <si>
    <t>Безвозмездные поступления от других бюджетов бюджетной системы Российской Федерации</t>
  </si>
  <si>
    <t>151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</si>
  <si>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</si>
  <si>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</si>
  <si>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001</t>
  </si>
  <si>
    <t>0101</t>
  </si>
  <si>
    <t>Дотации бюджетам поселений на выравнивание бюджетной обеспеченности из средств районного бюджета</t>
  </si>
  <si>
    <t xml:space="preserve">2 </t>
  </si>
  <si>
    <t>4301</t>
  </si>
  <si>
    <t>Дотации бюджетам поселений на выравнивание бюджетной обеспеченности из средств краевого бюджета</t>
  </si>
  <si>
    <t>Субвенции бюджетам субъектов Российской Федерации и муниципальных образований</t>
  </si>
  <si>
    <t>015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</si>
  <si>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</si>
  <si>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на осуществление государственных полномочий по созданию и обеспечению деятельности административных комиссий</t>
  </si>
  <si>
    <t>024</t>
  </si>
  <si>
    <t>4901</t>
  </si>
  <si>
    <t>Иные межбюджетные трансферты</t>
  </si>
  <si>
    <t>999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</si>
  <si>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</si>
  <si>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</si>
  <si>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Субсидии на организацию и проведение акарицидных обработок мест массового отдыха населения</t>
  </si>
  <si>
    <t>ВСЕГО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</si>
  <si>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</si>
  <si>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035</t>
  </si>
  <si>
    <t>13</t>
  </si>
  <si>
    <t>995</t>
  </si>
  <si>
    <t>130</t>
  </si>
  <si>
    <t>Доходы от оказания платных услуг (работ) и компенсации затрат государства</t>
  </si>
  <si>
    <t>Доходы от оказания платных услуг (работ)</t>
  </si>
  <si>
    <t>Прочие доходы от оказания платных услуг (работ) получателями средств бюджетов поселений</t>
  </si>
  <si>
    <t>Приложение 4 к решению</t>
  </si>
  <si>
    <t>Огурского сельского Совета депутатов</t>
  </si>
  <si>
    <t>5002</t>
  </si>
  <si>
    <t>Субсидии на обеспечение первичных мер пожарной безопасности</t>
  </si>
  <si>
    <t>5701</t>
  </si>
  <si>
    <t>9106</t>
  </si>
  <si>
    <t>Субсидии на содержание автомобильных дорог общего пользования местного значения городских и сельских поселений</t>
  </si>
  <si>
    <t>2000</t>
  </si>
  <si>
    <t>3000</t>
  </si>
  <si>
    <t>040</t>
  </si>
  <si>
    <t>19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</si>
  <si>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</si>
  <si>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 xml:space="preserve">от 27.03.2013  №29-94р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</si>
</sst>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8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30"/>
      <name val="Arial"/>
      <family val="2"/>
    </font>
    <font>
      <sz val="8"/>
      <color indexed="60"/>
      <name val="Arial"/>
      <family val="2"/>
    </font>
    <font>
      <sz val="8"/>
      <color indexed="10"/>
      <name val="Arial"/>
      <family val="2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70C0"/>
      <name val="Arial"/>
      <family val="2"/>
    </font>
    <font>
      <sz val="8"/>
      <color rgb="FFC00000"/>
      <name val="Arial"/>
      <family val="2"/>
    </font>
    <font>
      <sz val="8"/>
      <color rgb="FFFF0000"/>
      <name val="Arial"/>
      <family val="2"/>
    </font>
    <font>
      <sz val="8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textRotation="90"/>
    </xf>
    <xf numFmtId="0" fontId="1" fillId="0" borderId="10" xfId="0" applyFont="1" applyBorder="1" applyAlignment="1">
      <alignment vertical="center" textRotation="90" wrapText="1"/>
    </xf>
    <xf numFmtId="0" fontId="1" fillId="0" borderId="10" xfId="0" applyFon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distributed"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distributed"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vertical="distributed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49" fontId="44" fillId="0" borderId="10" xfId="0" applyNumberFormat="1" applyFont="1" applyBorder="1" applyAlignment="1">
      <alignment horizontal="center"/>
    </xf>
    <xf numFmtId="0" fontId="44" fillId="0" borderId="10" xfId="0" applyFont="1" applyBorder="1" applyAlignment="1">
      <alignment vertical="distributed"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/>
    </xf>
    <xf numFmtId="49" fontId="46" fillId="0" borderId="10" xfId="0" applyNumberFormat="1" applyFont="1" applyBorder="1" applyAlignment="1">
      <alignment horizontal="center"/>
    </xf>
    <xf numFmtId="0" fontId="47" fillId="0" borderId="0" xfId="0" applyFont="1" applyAlignment="1">
      <alignment vertical="distributed"/>
    </xf>
    <xf numFmtId="0" fontId="46" fillId="0" borderId="10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1" fillId="0" borderId="14" xfId="0" applyFont="1" applyBorder="1" applyAlignment="1">
      <alignment horizontal="center" vertical="center" textRotation="90"/>
    </xf>
    <xf numFmtId="0" fontId="0" fillId="0" borderId="15" xfId="0" applyBorder="1" applyAlignment="1">
      <alignment/>
    </xf>
    <xf numFmtId="0" fontId="1" fillId="0" borderId="14" xfId="0" applyFont="1" applyBorder="1" applyAlignment="1">
      <alignment horizontal="justify" vertical="center" shrinkToFit="1"/>
    </xf>
    <xf numFmtId="0" fontId="0" fillId="0" borderId="15" xfId="0" applyBorder="1" applyAlignment="1">
      <alignment horizontal="justify" vertical="center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14" xfId="0" applyFont="1" applyBorder="1" applyAlignment="1">
      <alignment horizontal="justify" vertical="center"/>
    </xf>
    <xf numFmtId="0" fontId="1" fillId="0" borderId="15" xfId="0" applyFont="1" applyBorder="1" applyAlignment="1">
      <alignment horizontal="justify" vertic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85"/>
  <sheetViews>
    <sheetView tabSelected="1" zoomScalePageLayoutView="0" workbookViewId="0" topLeftCell="A49">
      <selection activeCell="K6" sqref="K6"/>
    </sheetView>
  </sheetViews>
  <sheetFormatPr defaultColWidth="9.140625" defaultRowHeight="12.75"/>
  <cols>
    <col min="1" max="1" width="4.00390625" style="0" customWidth="1"/>
    <col min="2" max="2" width="4.28125" style="0" customWidth="1"/>
    <col min="3" max="3" width="4.00390625" style="0" customWidth="1"/>
    <col min="4" max="4" width="4.28125" style="0" customWidth="1"/>
    <col min="5" max="5" width="4.00390625" style="0" customWidth="1"/>
    <col min="6" max="7" width="3.8515625" style="0" customWidth="1"/>
    <col min="8" max="8" width="5.00390625" style="0" customWidth="1"/>
    <col min="9" max="9" width="10.7109375" style="0" customWidth="1"/>
    <col min="10" max="10" width="34.421875" style="0" customWidth="1"/>
    <col min="11" max="11" width="10.7109375" style="0" customWidth="1"/>
    <col min="12" max="12" width="10.140625" style="0" customWidth="1"/>
    <col min="13" max="13" width="10.28125" style="0" customWidth="1"/>
  </cols>
  <sheetData>
    <row r="1" spans="8:13" ht="12.75">
      <c r="H1" s="45" t="s">
        <v>95</v>
      </c>
      <c r="I1" s="45"/>
      <c r="J1" s="44"/>
      <c r="K1" s="44"/>
      <c r="L1" s="44"/>
      <c r="M1" s="44"/>
    </row>
    <row r="2" spans="7:13" ht="12.75">
      <c r="G2" s="45" t="s">
        <v>96</v>
      </c>
      <c r="H2" s="45"/>
      <c r="I2" s="45"/>
      <c r="J2" s="44"/>
      <c r="K2" s="44"/>
      <c r="L2" s="44"/>
      <c r="M2" s="44"/>
    </row>
    <row r="3" spans="3:13" ht="12.75">
      <c r="C3" s="45" t="s">
        <v>107</v>
      </c>
      <c r="D3" s="45"/>
      <c r="E3" s="45"/>
      <c r="F3" s="45"/>
      <c r="G3" s="45"/>
      <c r="H3" s="45"/>
      <c r="I3" s="45"/>
      <c r="J3" s="46"/>
      <c r="K3" s="46"/>
      <c r="L3" s="46"/>
      <c r="M3" s="46"/>
    </row>
    <row r="5" spans="2:13" ht="12.75">
      <c r="B5" s="43" t="s">
        <v>0</v>
      </c>
      <c r="C5" s="43"/>
      <c r="D5" s="43"/>
      <c r="E5" s="43"/>
      <c r="F5" s="43"/>
      <c r="G5" s="43"/>
      <c r="H5" s="43"/>
      <c r="I5" s="44"/>
      <c r="J5" s="44"/>
      <c r="K5" s="44"/>
      <c r="L5" s="44"/>
      <c r="M5" s="44"/>
    </row>
    <row r="6" spans="2:13" ht="12.75">
      <c r="B6" s="1"/>
      <c r="C6" s="1"/>
      <c r="D6" s="1"/>
      <c r="E6" s="1"/>
      <c r="F6" s="1"/>
      <c r="G6" s="1"/>
      <c r="H6" s="1"/>
      <c r="I6" s="2"/>
      <c r="J6" s="2"/>
      <c r="K6" s="2"/>
      <c r="L6" s="2"/>
      <c r="M6" s="2"/>
    </row>
    <row r="7" spans="1:13" ht="12.75" customHeight="1">
      <c r="A7" s="36" t="s">
        <v>12</v>
      </c>
      <c r="B7" s="49" t="s">
        <v>13</v>
      </c>
      <c r="C7" s="50"/>
      <c r="D7" s="50"/>
      <c r="E7" s="50"/>
      <c r="F7" s="50"/>
      <c r="G7" s="50"/>
      <c r="H7" s="50"/>
      <c r="I7" s="51"/>
      <c r="J7" s="47" t="s">
        <v>14</v>
      </c>
      <c r="K7" s="38" t="s">
        <v>1</v>
      </c>
      <c r="L7" s="38" t="s">
        <v>2</v>
      </c>
      <c r="M7" s="38" t="s">
        <v>3</v>
      </c>
    </row>
    <row r="8" spans="1:13" ht="119.25" customHeight="1">
      <c r="A8" s="37"/>
      <c r="B8" s="3" t="s">
        <v>5</v>
      </c>
      <c r="C8" s="3" t="s">
        <v>4</v>
      </c>
      <c r="D8" s="3" t="s">
        <v>6</v>
      </c>
      <c r="E8" s="3" t="s">
        <v>7</v>
      </c>
      <c r="F8" s="3" t="s">
        <v>8</v>
      </c>
      <c r="G8" s="3" t="s">
        <v>9</v>
      </c>
      <c r="H8" s="3" t="s">
        <v>10</v>
      </c>
      <c r="I8" s="4" t="s">
        <v>11</v>
      </c>
      <c r="J8" s="48"/>
      <c r="K8" s="39"/>
      <c r="L8" s="39"/>
      <c r="M8" s="39"/>
    </row>
    <row r="9" spans="2:13" ht="12.75">
      <c r="B9" s="7">
        <v>1</v>
      </c>
      <c r="C9" s="7">
        <v>2</v>
      </c>
      <c r="D9" s="7">
        <v>3</v>
      </c>
      <c r="E9" s="7">
        <v>4</v>
      </c>
      <c r="F9" s="7">
        <v>5</v>
      </c>
      <c r="G9" s="7">
        <v>6</v>
      </c>
      <c r="H9" s="7">
        <v>7</v>
      </c>
      <c r="I9" s="7">
        <v>8</v>
      </c>
      <c r="J9" s="7">
        <v>9</v>
      </c>
      <c r="K9" s="7">
        <v>10</v>
      </c>
      <c r="L9" s="7">
        <v>11</v>
      </c>
      <c r="M9" s="7">
        <v>12</v>
      </c>
    </row>
    <row r="10" spans="1:13" s="22" customFormat="1" ht="12">
      <c r="A10" s="25">
        <v>1</v>
      </c>
      <c r="B10" s="20" t="s">
        <v>19</v>
      </c>
      <c r="C10" s="20">
        <v>1</v>
      </c>
      <c r="D10" s="20" t="s">
        <v>22</v>
      </c>
      <c r="E10" s="20" t="s">
        <v>22</v>
      </c>
      <c r="F10" s="20" t="s">
        <v>19</v>
      </c>
      <c r="G10" s="20" t="s">
        <v>22</v>
      </c>
      <c r="H10" s="20" t="s">
        <v>20</v>
      </c>
      <c r="I10" s="20" t="s">
        <v>19</v>
      </c>
      <c r="J10" s="21" t="s">
        <v>15</v>
      </c>
      <c r="K10" s="21">
        <f>SUM(K11+K17+K20+K28+K33+K37+K40)</f>
        <v>1284500</v>
      </c>
      <c r="L10" s="21">
        <f>SUM(L11+L17+L20+L28+L33+L37+L40)</f>
        <v>1354800</v>
      </c>
      <c r="M10" s="21">
        <f>SUM(M11+M17+M20+M28+M33+M37+M40)</f>
        <v>1432600</v>
      </c>
    </row>
    <row r="11" spans="1:13" ht="49.5" customHeight="1">
      <c r="A11" s="15">
        <v>2</v>
      </c>
      <c r="B11" s="16" t="s">
        <v>23</v>
      </c>
      <c r="C11" s="16" t="s">
        <v>24</v>
      </c>
      <c r="D11" s="16" t="s">
        <v>17</v>
      </c>
      <c r="E11" s="16" t="s">
        <v>18</v>
      </c>
      <c r="F11" s="16" t="s">
        <v>19</v>
      </c>
      <c r="G11" s="16" t="s">
        <v>22</v>
      </c>
      <c r="H11" s="16" t="s">
        <v>20</v>
      </c>
      <c r="I11" s="16" t="s">
        <v>21</v>
      </c>
      <c r="J11" s="17" t="s">
        <v>16</v>
      </c>
      <c r="K11" s="17">
        <f>SUM(K12:K16)</f>
        <v>594700</v>
      </c>
      <c r="L11" s="17">
        <f>SUM(L12:L13)</f>
        <v>659500</v>
      </c>
      <c r="M11" s="17">
        <f>SUM(M12:M13)</f>
        <v>731300</v>
      </c>
    </row>
    <row r="12" spans="1:13" ht="78.75">
      <c r="A12" s="10">
        <v>3</v>
      </c>
      <c r="B12" s="11" t="s">
        <v>23</v>
      </c>
      <c r="C12" s="12" t="s">
        <v>24</v>
      </c>
      <c r="D12" s="11" t="s">
        <v>17</v>
      </c>
      <c r="E12" s="11" t="s">
        <v>18</v>
      </c>
      <c r="F12" s="11" t="s">
        <v>25</v>
      </c>
      <c r="G12" s="11" t="s">
        <v>17</v>
      </c>
      <c r="H12" s="11" t="s">
        <v>26</v>
      </c>
      <c r="I12" s="11" t="s">
        <v>21</v>
      </c>
      <c r="J12" s="14" t="s">
        <v>27</v>
      </c>
      <c r="K12" s="29">
        <v>586196</v>
      </c>
      <c r="L12" s="5">
        <v>649500</v>
      </c>
      <c r="M12" s="5">
        <v>719300</v>
      </c>
    </row>
    <row r="13" spans="1:13" ht="45">
      <c r="A13" s="10">
        <v>4</v>
      </c>
      <c r="B13" s="12" t="s">
        <v>23</v>
      </c>
      <c r="C13" s="12" t="s">
        <v>24</v>
      </c>
      <c r="D13" s="12" t="s">
        <v>17</v>
      </c>
      <c r="E13" s="12" t="s">
        <v>18</v>
      </c>
      <c r="F13" s="12" t="s">
        <v>28</v>
      </c>
      <c r="G13" s="12" t="s">
        <v>17</v>
      </c>
      <c r="H13" s="12" t="s">
        <v>26</v>
      </c>
      <c r="I13" s="12" t="s">
        <v>21</v>
      </c>
      <c r="J13" s="14" t="s">
        <v>29</v>
      </c>
      <c r="K13" s="5">
        <v>8000</v>
      </c>
      <c r="L13" s="5">
        <v>10000</v>
      </c>
      <c r="M13" s="5">
        <v>12000</v>
      </c>
    </row>
    <row r="14" spans="1:13" ht="45">
      <c r="A14" s="10">
        <v>5</v>
      </c>
      <c r="B14" s="12" t="s">
        <v>23</v>
      </c>
      <c r="C14" s="12" t="s">
        <v>24</v>
      </c>
      <c r="D14" s="12" t="s">
        <v>17</v>
      </c>
      <c r="E14" s="12" t="s">
        <v>18</v>
      </c>
      <c r="F14" s="12" t="s">
        <v>28</v>
      </c>
      <c r="G14" s="12" t="s">
        <v>17</v>
      </c>
      <c r="H14" s="12" t="s">
        <v>102</v>
      </c>
      <c r="I14" s="12" t="s">
        <v>21</v>
      </c>
      <c r="J14" s="14" t="s">
        <v>29</v>
      </c>
      <c r="K14" s="29">
        <v>4</v>
      </c>
      <c r="L14" s="5">
        <v>0</v>
      </c>
      <c r="M14" s="5">
        <v>0</v>
      </c>
    </row>
    <row r="15" spans="1:13" ht="45">
      <c r="A15" s="10">
        <v>6</v>
      </c>
      <c r="B15" s="12" t="s">
        <v>23</v>
      </c>
      <c r="C15" s="12" t="s">
        <v>24</v>
      </c>
      <c r="D15" s="12" t="s">
        <v>17</v>
      </c>
      <c r="E15" s="12" t="s">
        <v>18</v>
      </c>
      <c r="F15" s="12" t="s">
        <v>28</v>
      </c>
      <c r="G15" s="12" t="s">
        <v>17</v>
      </c>
      <c r="H15" s="12" t="s">
        <v>103</v>
      </c>
      <c r="I15" s="12" t="s">
        <v>21</v>
      </c>
      <c r="J15" s="14" t="s">
        <v>29</v>
      </c>
      <c r="K15" s="29">
        <v>200</v>
      </c>
      <c r="L15" s="5">
        <v>0</v>
      </c>
      <c r="M15" s="5">
        <v>0</v>
      </c>
    </row>
    <row r="16" spans="1:13" ht="45">
      <c r="A16" s="10">
        <v>7</v>
      </c>
      <c r="B16" s="12" t="s">
        <v>23</v>
      </c>
      <c r="C16" s="12" t="s">
        <v>24</v>
      </c>
      <c r="D16" s="12" t="s">
        <v>17</v>
      </c>
      <c r="E16" s="12" t="s">
        <v>18</v>
      </c>
      <c r="F16" s="12" t="s">
        <v>104</v>
      </c>
      <c r="G16" s="12" t="s">
        <v>17</v>
      </c>
      <c r="H16" s="12" t="s">
        <v>26</v>
      </c>
      <c r="I16" s="12" t="s">
        <v>21</v>
      </c>
      <c r="J16" s="14" t="s">
        <v>29</v>
      </c>
      <c r="K16" s="29">
        <v>300</v>
      </c>
      <c r="L16" s="5">
        <v>0</v>
      </c>
      <c r="M16" s="5">
        <v>0</v>
      </c>
    </row>
    <row r="17" spans="1:13" ht="12.75">
      <c r="A17" s="15">
        <v>8</v>
      </c>
      <c r="B17" s="16" t="s">
        <v>23</v>
      </c>
      <c r="C17" s="16" t="s">
        <v>24</v>
      </c>
      <c r="D17" s="16" t="s">
        <v>30</v>
      </c>
      <c r="E17" s="16" t="s">
        <v>22</v>
      </c>
      <c r="F17" s="16" t="s">
        <v>19</v>
      </c>
      <c r="G17" s="16" t="s">
        <v>22</v>
      </c>
      <c r="H17" s="16" t="s">
        <v>20</v>
      </c>
      <c r="I17" s="16" t="s">
        <v>21</v>
      </c>
      <c r="J17" s="17" t="s">
        <v>31</v>
      </c>
      <c r="K17" s="17">
        <f aca="true" t="shared" si="0" ref="K17:M18">SUM(K18)</f>
        <v>200000</v>
      </c>
      <c r="L17" s="17">
        <f t="shared" si="0"/>
        <v>200000</v>
      </c>
      <c r="M17" s="17">
        <f t="shared" si="0"/>
        <v>200000</v>
      </c>
    </row>
    <row r="18" spans="1:13" ht="12.75">
      <c r="A18" s="10">
        <v>9</v>
      </c>
      <c r="B18" s="12" t="s">
        <v>23</v>
      </c>
      <c r="C18" s="12" t="s">
        <v>24</v>
      </c>
      <c r="D18" s="12" t="s">
        <v>30</v>
      </c>
      <c r="E18" s="12" t="s">
        <v>32</v>
      </c>
      <c r="F18" s="12" t="s">
        <v>19</v>
      </c>
      <c r="G18" s="12" t="s">
        <v>22</v>
      </c>
      <c r="H18" s="12" t="s">
        <v>20</v>
      </c>
      <c r="I18" s="12" t="s">
        <v>21</v>
      </c>
      <c r="J18" s="13" t="s">
        <v>33</v>
      </c>
      <c r="K18" s="5">
        <f t="shared" si="0"/>
        <v>200000</v>
      </c>
      <c r="L18" s="5">
        <f t="shared" si="0"/>
        <v>200000</v>
      </c>
      <c r="M18" s="5">
        <f t="shared" si="0"/>
        <v>200000</v>
      </c>
    </row>
    <row r="19" spans="1:13" ht="12.75">
      <c r="A19" s="10">
        <v>10</v>
      </c>
      <c r="B19" s="12" t="s">
        <v>23</v>
      </c>
      <c r="C19" s="12" t="s">
        <v>24</v>
      </c>
      <c r="D19" s="12" t="s">
        <v>30</v>
      </c>
      <c r="E19" s="12" t="s">
        <v>32</v>
      </c>
      <c r="F19" s="12" t="s">
        <v>25</v>
      </c>
      <c r="G19" s="12" t="s">
        <v>17</v>
      </c>
      <c r="H19" s="12" t="s">
        <v>26</v>
      </c>
      <c r="I19" s="12" t="s">
        <v>21</v>
      </c>
      <c r="J19" s="13" t="s">
        <v>33</v>
      </c>
      <c r="K19" s="5">
        <v>200000</v>
      </c>
      <c r="L19" s="5">
        <v>200000</v>
      </c>
      <c r="M19" s="5">
        <v>200000</v>
      </c>
    </row>
    <row r="20" spans="1:13" ht="12.75">
      <c r="A20" s="15">
        <v>11</v>
      </c>
      <c r="B20" s="16" t="s">
        <v>23</v>
      </c>
      <c r="C20" s="16" t="s">
        <v>24</v>
      </c>
      <c r="D20" s="16" t="s">
        <v>34</v>
      </c>
      <c r="E20" s="16" t="s">
        <v>22</v>
      </c>
      <c r="F20" s="16" t="s">
        <v>19</v>
      </c>
      <c r="G20" s="16" t="s">
        <v>22</v>
      </c>
      <c r="H20" s="16" t="s">
        <v>20</v>
      </c>
      <c r="I20" s="16" t="s">
        <v>21</v>
      </c>
      <c r="J20" s="17" t="s">
        <v>35</v>
      </c>
      <c r="K20" s="17">
        <f>SUM(K21+K24)</f>
        <v>110000</v>
      </c>
      <c r="L20" s="17">
        <f>SUM(L21+L24)</f>
        <v>115500</v>
      </c>
      <c r="M20" s="17">
        <f>SUM(M21+M24)</f>
        <v>121500</v>
      </c>
    </row>
    <row r="21" spans="1:13" ht="12.75">
      <c r="A21" s="10">
        <v>12</v>
      </c>
      <c r="B21" s="12" t="s">
        <v>23</v>
      </c>
      <c r="C21" s="12" t="s">
        <v>24</v>
      </c>
      <c r="D21" s="12" t="s">
        <v>34</v>
      </c>
      <c r="E21" s="12" t="s">
        <v>17</v>
      </c>
      <c r="F21" s="12" t="s">
        <v>19</v>
      </c>
      <c r="G21" s="12" t="s">
        <v>22</v>
      </c>
      <c r="H21" s="12" t="s">
        <v>20</v>
      </c>
      <c r="I21" s="12" t="s">
        <v>21</v>
      </c>
      <c r="J21" s="13" t="s">
        <v>36</v>
      </c>
      <c r="K21" s="5">
        <f>SUM(K22:K23)</f>
        <v>38000</v>
      </c>
      <c r="L21" s="5">
        <f>SUM(L22)</f>
        <v>41000</v>
      </c>
      <c r="M21" s="5">
        <f>SUM(M22)</f>
        <v>44000</v>
      </c>
    </row>
    <row r="22" spans="1:13" ht="45">
      <c r="A22" s="10">
        <v>13</v>
      </c>
      <c r="B22" s="12" t="s">
        <v>23</v>
      </c>
      <c r="C22" s="12" t="s">
        <v>24</v>
      </c>
      <c r="D22" s="12" t="s">
        <v>34</v>
      </c>
      <c r="E22" s="12" t="s">
        <v>17</v>
      </c>
      <c r="F22" s="12" t="s">
        <v>28</v>
      </c>
      <c r="G22" s="12" t="s">
        <v>37</v>
      </c>
      <c r="H22" s="12" t="s">
        <v>26</v>
      </c>
      <c r="I22" s="12" t="s">
        <v>21</v>
      </c>
      <c r="J22" s="14" t="s">
        <v>38</v>
      </c>
      <c r="K22" s="29">
        <v>37998</v>
      </c>
      <c r="L22" s="5">
        <v>41000</v>
      </c>
      <c r="M22" s="5">
        <v>44000</v>
      </c>
    </row>
    <row r="23" spans="1:13" ht="45">
      <c r="A23" s="10">
        <v>14</v>
      </c>
      <c r="B23" s="12" t="s">
        <v>23</v>
      </c>
      <c r="C23" s="12" t="s">
        <v>24</v>
      </c>
      <c r="D23" s="12" t="s">
        <v>34</v>
      </c>
      <c r="E23" s="12" t="s">
        <v>17</v>
      </c>
      <c r="F23" s="12" t="s">
        <v>28</v>
      </c>
      <c r="G23" s="12" t="s">
        <v>37</v>
      </c>
      <c r="H23" s="12" t="s">
        <v>102</v>
      </c>
      <c r="I23" s="12" t="s">
        <v>21</v>
      </c>
      <c r="J23" s="14" t="s">
        <v>38</v>
      </c>
      <c r="K23" s="29">
        <v>2</v>
      </c>
      <c r="L23" s="5">
        <v>0</v>
      </c>
      <c r="M23" s="5">
        <v>0</v>
      </c>
    </row>
    <row r="24" spans="1:13" ht="12.75">
      <c r="A24" s="15">
        <v>15</v>
      </c>
      <c r="B24" s="16" t="s">
        <v>23</v>
      </c>
      <c r="C24" s="16" t="s">
        <v>24</v>
      </c>
      <c r="D24" s="16" t="s">
        <v>34</v>
      </c>
      <c r="E24" s="16" t="s">
        <v>34</v>
      </c>
      <c r="F24" s="16" t="s">
        <v>19</v>
      </c>
      <c r="G24" s="16" t="s">
        <v>22</v>
      </c>
      <c r="H24" s="16" t="s">
        <v>20</v>
      </c>
      <c r="I24" s="16" t="s">
        <v>21</v>
      </c>
      <c r="J24" s="17" t="s">
        <v>39</v>
      </c>
      <c r="K24" s="17">
        <f>SUM(K25:K27)</f>
        <v>72000</v>
      </c>
      <c r="L24" s="17">
        <f>SUM(L25:L27)</f>
        <v>74500</v>
      </c>
      <c r="M24" s="17">
        <f>SUM(M25:M27)</f>
        <v>77500</v>
      </c>
    </row>
    <row r="25" spans="1:13" ht="78.75">
      <c r="A25" s="10">
        <v>16</v>
      </c>
      <c r="B25" s="12" t="s">
        <v>23</v>
      </c>
      <c r="C25" s="12" t="s">
        <v>24</v>
      </c>
      <c r="D25" s="12" t="s">
        <v>34</v>
      </c>
      <c r="E25" s="12" t="s">
        <v>34</v>
      </c>
      <c r="F25" s="12" t="s">
        <v>40</v>
      </c>
      <c r="G25" s="12" t="s">
        <v>37</v>
      </c>
      <c r="H25" s="12" t="s">
        <v>26</v>
      </c>
      <c r="I25" s="12" t="s">
        <v>21</v>
      </c>
      <c r="J25" s="14" t="s">
        <v>41</v>
      </c>
      <c r="K25" s="29">
        <v>44912</v>
      </c>
      <c r="L25" s="5">
        <v>46500</v>
      </c>
      <c r="M25" s="5">
        <v>48500</v>
      </c>
    </row>
    <row r="26" spans="1:13" ht="78.75">
      <c r="A26" s="10">
        <v>17</v>
      </c>
      <c r="B26" s="12" t="s">
        <v>23</v>
      </c>
      <c r="C26" s="12" t="s">
        <v>24</v>
      </c>
      <c r="D26" s="12" t="s">
        <v>34</v>
      </c>
      <c r="E26" s="12" t="s">
        <v>34</v>
      </c>
      <c r="F26" s="12" t="s">
        <v>40</v>
      </c>
      <c r="G26" s="12" t="s">
        <v>37</v>
      </c>
      <c r="H26" s="12" t="s">
        <v>102</v>
      </c>
      <c r="I26" s="12" t="s">
        <v>21</v>
      </c>
      <c r="J26" s="14" t="s">
        <v>41</v>
      </c>
      <c r="K26" s="29">
        <v>88</v>
      </c>
      <c r="L26" s="5">
        <v>0</v>
      </c>
      <c r="M26" s="5">
        <v>0</v>
      </c>
    </row>
    <row r="27" spans="1:13" ht="78.75">
      <c r="A27" s="10">
        <v>18</v>
      </c>
      <c r="B27" s="12" t="s">
        <v>23</v>
      </c>
      <c r="C27" s="12" t="s">
        <v>24</v>
      </c>
      <c r="D27" s="12" t="s">
        <v>34</v>
      </c>
      <c r="E27" s="12" t="s">
        <v>34</v>
      </c>
      <c r="F27" s="12" t="s">
        <v>42</v>
      </c>
      <c r="G27" s="12" t="s">
        <v>37</v>
      </c>
      <c r="H27" s="12" t="s">
        <v>26</v>
      </c>
      <c r="I27" s="12" t="s">
        <v>21</v>
      </c>
      <c r="J27" s="14" t="s">
        <v>43</v>
      </c>
      <c r="K27" s="5">
        <v>27000</v>
      </c>
      <c r="L27" s="5">
        <v>28000</v>
      </c>
      <c r="M27" s="5">
        <v>29000</v>
      </c>
    </row>
    <row r="28" spans="1:13" ht="33.75">
      <c r="A28" s="15">
        <v>19</v>
      </c>
      <c r="B28" s="16" t="s">
        <v>19</v>
      </c>
      <c r="C28" s="16" t="s">
        <v>24</v>
      </c>
      <c r="D28" s="16" t="s">
        <v>44</v>
      </c>
      <c r="E28" s="16" t="s">
        <v>22</v>
      </c>
      <c r="F28" s="16" t="s">
        <v>19</v>
      </c>
      <c r="G28" s="16" t="s">
        <v>22</v>
      </c>
      <c r="H28" s="16" t="s">
        <v>20</v>
      </c>
      <c r="I28" s="16" t="s">
        <v>19</v>
      </c>
      <c r="J28" s="18" t="s">
        <v>45</v>
      </c>
      <c r="K28" s="17">
        <f aca="true" t="shared" si="1" ref="K28:M30">SUM(K29)</f>
        <v>25000</v>
      </c>
      <c r="L28" s="17">
        <f t="shared" si="1"/>
        <v>25000</v>
      </c>
      <c r="M28" s="17">
        <f t="shared" si="1"/>
        <v>25000</v>
      </c>
    </row>
    <row r="29" spans="1:13" ht="12.75">
      <c r="A29" s="10">
        <v>20</v>
      </c>
      <c r="B29" s="12" t="s">
        <v>23</v>
      </c>
      <c r="C29" s="12" t="s">
        <v>24</v>
      </c>
      <c r="D29" s="12" t="s">
        <v>44</v>
      </c>
      <c r="E29" s="12" t="s">
        <v>46</v>
      </c>
      <c r="F29" s="12" t="s">
        <v>19</v>
      </c>
      <c r="G29" s="12" t="s">
        <v>22</v>
      </c>
      <c r="H29" s="12" t="s">
        <v>20</v>
      </c>
      <c r="I29" s="12" t="s">
        <v>21</v>
      </c>
      <c r="J29" s="13" t="s">
        <v>35</v>
      </c>
      <c r="K29" s="5">
        <f t="shared" si="1"/>
        <v>25000</v>
      </c>
      <c r="L29" s="5">
        <f t="shared" si="1"/>
        <v>25000</v>
      </c>
      <c r="M29" s="5">
        <f t="shared" si="1"/>
        <v>25000</v>
      </c>
    </row>
    <row r="30" spans="1:13" ht="22.5">
      <c r="A30" s="10">
        <v>21</v>
      </c>
      <c r="B30" s="12" t="s">
        <v>23</v>
      </c>
      <c r="C30" s="12" t="s">
        <v>24</v>
      </c>
      <c r="D30" s="12" t="s">
        <v>44</v>
      </c>
      <c r="E30" s="12" t="s">
        <v>46</v>
      </c>
      <c r="F30" s="12" t="s">
        <v>48</v>
      </c>
      <c r="G30" s="12" t="s">
        <v>22</v>
      </c>
      <c r="H30" s="12" t="s">
        <v>20</v>
      </c>
      <c r="I30" s="12" t="s">
        <v>21</v>
      </c>
      <c r="J30" s="14" t="s">
        <v>49</v>
      </c>
      <c r="K30" s="5">
        <f>SUM(K31:K32)</f>
        <v>25000</v>
      </c>
      <c r="L30" s="5">
        <f t="shared" si="1"/>
        <v>25000</v>
      </c>
      <c r="M30" s="5">
        <f t="shared" si="1"/>
        <v>25000</v>
      </c>
    </row>
    <row r="31" spans="1:13" ht="33.75">
      <c r="A31" s="10">
        <v>22</v>
      </c>
      <c r="B31" s="12" t="s">
        <v>23</v>
      </c>
      <c r="C31" s="12" t="s">
        <v>24</v>
      </c>
      <c r="D31" s="12" t="s">
        <v>44</v>
      </c>
      <c r="E31" s="12" t="s">
        <v>46</v>
      </c>
      <c r="F31" s="12" t="s">
        <v>47</v>
      </c>
      <c r="G31" s="12" t="s">
        <v>37</v>
      </c>
      <c r="H31" s="12" t="s">
        <v>26</v>
      </c>
      <c r="I31" s="12" t="s">
        <v>21</v>
      </c>
      <c r="J31" s="14" t="s">
        <v>50</v>
      </c>
      <c r="K31" s="29">
        <v>23838</v>
      </c>
      <c r="L31" s="5">
        <v>25000</v>
      </c>
      <c r="M31" s="5">
        <v>25000</v>
      </c>
    </row>
    <row r="32" spans="1:13" ht="33.75">
      <c r="A32" s="10">
        <v>23</v>
      </c>
      <c r="B32" s="12" t="s">
        <v>23</v>
      </c>
      <c r="C32" s="12" t="s">
        <v>24</v>
      </c>
      <c r="D32" s="12" t="s">
        <v>44</v>
      </c>
      <c r="E32" s="12" t="s">
        <v>46</v>
      </c>
      <c r="F32" s="12" t="s">
        <v>47</v>
      </c>
      <c r="G32" s="12" t="s">
        <v>37</v>
      </c>
      <c r="H32" s="12" t="s">
        <v>102</v>
      </c>
      <c r="I32" s="12" t="s">
        <v>21</v>
      </c>
      <c r="J32" s="14" t="s">
        <v>50</v>
      </c>
      <c r="K32" s="29">
        <v>1162</v>
      </c>
      <c r="L32" s="5">
        <v>0</v>
      </c>
      <c r="M32" s="5">
        <v>0</v>
      </c>
    </row>
    <row r="33" spans="1:13" ht="33.75">
      <c r="A33" s="15">
        <v>24</v>
      </c>
      <c r="B33" s="16" t="s">
        <v>19</v>
      </c>
      <c r="C33" s="16" t="s">
        <v>24</v>
      </c>
      <c r="D33" s="16" t="s">
        <v>52</v>
      </c>
      <c r="E33" s="16" t="s">
        <v>22</v>
      </c>
      <c r="F33" s="16" t="s">
        <v>19</v>
      </c>
      <c r="G33" s="16" t="s">
        <v>22</v>
      </c>
      <c r="H33" s="16" t="s">
        <v>20</v>
      </c>
      <c r="I33" s="16" t="s">
        <v>19</v>
      </c>
      <c r="J33" s="18" t="s">
        <v>54</v>
      </c>
      <c r="K33" s="17">
        <f>SUM(K34+K36)</f>
        <v>194800</v>
      </c>
      <c r="L33" s="17">
        <f>SUM(L34+L36)</f>
        <v>194800</v>
      </c>
      <c r="M33" s="17">
        <f>SUM(M34+M36)</f>
        <v>194800</v>
      </c>
    </row>
    <row r="34" spans="1:13" ht="101.25">
      <c r="A34" s="10">
        <v>25</v>
      </c>
      <c r="B34" s="12" t="s">
        <v>51</v>
      </c>
      <c r="C34" s="12" t="s">
        <v>24</v>
      </c>
      <c r="D34" s="12" t="s">
        <v>52</v>
      </c>
      <c r="E34" s="12" t="s">
        <v>30</v>
      </c>
      <c r="F34" s="12" t="s">
        <v>19</v>
      </c>
      <c r="G34" s="12" t="s">
        <v>22</v>
      </c>
      <c r="H34" s="12" t="s">
        <v>20</v>
      </c>
      <c r="I34" s="12" t="s">
        <v>53</v>
      </c>
      <c r="J34" s="14" t="s">
        <v>55</v>
      </c>
      <c r="K34" s="5">
        <f>SUM(K35)</f>
        <v>175300</v>
      </c>
      <c r="L34" s="5">
        <f>SUM(L35)</f>
        <v>175300</v>
      </c>
      <c r="M34" s="5">
        <f>SUM(M35)</f>
        <v>175300</v>
      </c>
    </row>
    <row r="35" spans="1:13" ht="78.75" customHeight="1">
      <c r="A35" s="10">
        <v>26</v>
      </c>
      <c r="B35" s="12" t="s">
        <v>51</v>
      </c>
      <c r="C35" s="12" t="s">
        <v>24</v>
      </c>
      <c r="D35" s="12" t="s">
        <v>52</v>
      </c>
      <c r="E35" s="12" t="s">
        <v>30</v>
      </c>
      <c r="F35" s="12" t="s">
        <v>40</v>
      </c>
      <c r="G35" s="12" t="s">
        <v>37</v>
      </c>
      <c r="H35" s="12" t="s">
        <v>20</v>
      </c>
      <c r="I35" s="12" t="s">
        <v>53</v>
      </c>
      <c r="J35" s="14" t="s">
        <v>56</v>
      </c>
      <c r="K35" s="13">
        <v>175300</v>
      </c>
      <c r="L35" s="5">
        <v>175300</v>
      </c>
      <c r="M35" s="5">
        <v>175300</v>
      </c>
    </row>
    <row r="36" spans="1:13" ht="78.75" customHeight="1">
      <c r="A36" s="10">
        <v>27</v>
      </c>
      <c r="B36" s="12" t="s">
        <v>63</v>
      </c>
      <c r="C36" s="12" t="s">
        <v>24</v>
      </c>
      <c r="D36" s="12" t="s">
        <v>52</v>
      </c>
      <c r="E36" s="12" t="s">
        <v>30</v>
      </c>
      <c r="F36" s="12" t="s">
        <v>88</v>
      </c>
      <c r="G36" s="12" t="s">
        <v>37</v>
      </c>
      <c r="H36" s="12" t="s">
        <v>20</v>
      </c>
      <c r="I36" s="12" t="s">
        <v>53</v>
      </c>
      <c r="J36" s="14" t="s">
        <v>87</v>
      </c>
      <c r="K36" s="5">
        <v>19500</v>
      </c>
      <c r="L36" s="5">
        <v>19500</v>
      </c>
      <c r="M36" s="5">
        <v>19500</v>
      </c>
    </row>
    <row r="37" spans="1:13" ht="24.75" customHeight="1">
      <c r="A37" s="15">
        <v>28</v>
      </c>
      <c r="B37" s="16" t="s">
        <v>19</v>
      </c>
      <c r="C37" s="16" t="s">
        <v>24</v>
      </c>
      <c r="D37" s="16" t="s">
        <v>89</v>
      </c>
      <c r="E37" s="16" t="s">
        <v>22</v>
      </c>
      <c r="F37" s="16" t="s">
        <v>19</v>
      </c>
      <c r="G37" s="16" t="s">
        <v>22</v>
      </c>
      <c r="H37" s="16" t="s">
        <v>20</v>
      </c>
      <c r="I37" s="16" t="s">
        <v>19</v>
      </c>
      <c r="J37" s="18" t="s">
        <v>92</v>
      </c>
      <c r="K37" s="17">
        <f aca="true" t="shared" si="2" ref="K37:M38">SUM(K38)</f>
        <v>140000</v>
      </c>
      <c r="L37" s="17">
        <f t="shared" si="2"/>
        <v>140000</v>
      </c>
      <c r="M37" s="17">
        <f t="shared" si="2"/>
        <v>140000</v>
      </c>
    </row>
    <row r="38" spans="1:13" ht="15.75" customHeight="1">
      <c r="A38" s="10">
        <v>29</v>
      </c>
      <c r="B38" s="12" t="s">
        <v>19</v>
      </c>
      <c r="C38" s="12" t="s">
        <v>24</v>
      </c>
      <c r="D38" s="12" t="s">
        <v>89</v>
      </c>
      <c r="E38" s="12" t="s">
        <v>17</v>
      </c>
      <c r="F38" s="12" t="s">
        <v>19</v>
      </c>
      <c r="G38" s="12" t="s">
        <v>22</v>
      </c>
      <c r="H38" s="12" t="s">
        <v>20</v>
      </c>
      <c r="I38" s="12" t="s">
        <v>91</v>
      </c>
      <c r="J38" s="14" t="s">
        <v>93</v>
      </c>
      <c r="K38" s="5">
        <f t="shared" si="2"/>
        <v>140000</v>
      </c>
      <c r="L38" s="5">
        <f t="shared" si="2"/>
        <v>140000</v>
      </c>
      <c r="M38" s="5">
        <f t="shared" si="2"/>
        <v>140000</v>
      </c>
    </row>
    <row r="39" spans="1:13" ht="36" customHeight="1">
      <c r="A39" s="10">
        <v>30</v>
      </c>
      <c r="B39" s="12" t="s">
        <v>63</v>
      </c>
      <c r="C39" s="12" t="s">
        <v>24</v>
      </c>
      <c r="D39" s="12" t="s">
        <v>89</v>
      </c>
      <c r="E39" s="12" t="s">
        <v>17</v>
      </c>
      <c r="F39" s="12" t="s">
        <v>90</v>
      </c>
      <c r="G39" s="12" t="s">
        <v>37</v>
      </c>
      <c r="H39" s="12" t="s">
        <v>20</v>
      </c>
      <c r="I39" s="12" t="s">
        <v>91</v>
      </c>
      <c r="J39" s="14" t="s">
        <v>94</v>
      </c>
      <c r="K39" s="5">
        <v>140000</v>
      </c>
      <c r="L39" s="5">
        <v>140000</v>
      </c>
      <c r="M39" s="5">
        <v>140000</v>
      </c>
    </row>
    <row r="40" spans="1:13" ht="22.5">
      <c r="A40" s="15">
        <v>31</v>
      </c>
      <c r="B40" s="16" t="s">
        <v>51</v>
      </c>
      <c r="C40" s="16" t="s">
        <v>24</v>
      </c>
      <c r="D40" s="16" t="s">
        <v>57</v>
      </c>
      <c r="E40" s="16" t="s">
        <v>22</v>
      </c>
      <c r="F40" s="16" t="s">
        <v>19</v>
      </c>
      <c r="G40" s="16" t="s">
        <v>22</v>
      </c>
      <c r="H40" s="16" t="s">
        <v>20</v>
      </c>
      <c r="I40" s="16" t="s">
        <v>58</v>
      </c>
      <c r="J40" s="18" t="s">
        <v>59</v>
      </c>
      <c r="K40" s="17">
        <f>SUM(K41)</f>
        <v>20000</v>
      </c>
      <c r="L40" s="17">
        <f>SUM(L41)</f>
        <v>20000</v>
      </c>
      <c r="M40" s="17">
        <f>SUM(M41)</f>
        <v>20000</v>
      </c>
    </row>
    <row r="41" spans="1:13" ht="56.25">
      <c r="A41" s="10">
        <v>32</v>
      </c>
      <c r="B41" s="12" t="s">
        <v>51</v>
      </c>
      <c r="C41" s="12" t="s">
        <v>24</v>
      </c>
      <c r="D41" s="12" t="s">
        <v>57</v>
      </c>
      <c r="E41" s="12" t="s">
        <v>34</v>
      </c>
      <c r="F41" s="12" t="s">
        <v>60</v>
      </c>
      <c r="G41" s="12" t="s">
        <v>37</v>
      </c>
      <c r="H41" s="12" t="s">
        <v>20</v>
      </c>
      <c r="I41" s="12" t="s">
        <v>58</v>
      </c>
      <c r="J41" s="14" t="s">
        <v>61</v>
      </c>
      <c r="K41" s="5">
        <v>20000</v>
      </c>
      <c r="L41" s="5">
        <v>20000</v>
      </c>
      <c r="M41" s="5">
        <v>20000</v>
      </c>
    </row>
    <row r="42" spans="1:13" ht="12.75">
      <c r="A42" s="40" t="s">
        <v>62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2"/>
    </row>
    <row r="43" spans="1:13" s="22" customFormat="1" ht="36" customHeight="1">
      <c r="A43" s="19">
        <v>33</v>
      </c>
      <c r="B43" s="20" t="s">
        <v>19</v>
      </c>
      <c r="C43" s="20" t="s">
        <v>64</v>
      </c>
      <c r="D43" s="20" t="s">
        <v>18</v>
      </c>
      <c r="E43" s="20" t="s">
        <v>22</v>
      </c>
      <c r="F43" s="20" t="s">
        <v>19</v>
      </c>
      <c r="G43" s="20" t="s">
        <v>22</v>
      </c>
      <c r="H43" s="20" t="s">
        <v>20</v>
      </c>
      <c r="I43" s="20" t="s">
        <v>19</v>
      </c>
      <c r="J43" s="23" t="s">
        <v>65</v>
      </c>
      <c r="K43" s="21">
        <f>SUM(K44+K48+K51)</f>
        <v>5481654.85</v>
      </c>
      <c r="L43" s="21">
        <f>SUM(L44+L48+L51)</f>
        <v>5054626</v>
      </c>
      <c r="M43" s="21">
        <f>SUM(M44+M48+M51)</f>
        <v>5054626</v>
      </c>
    </row>
    <row r="44" spans="1:13" s="24" customFormat="1" ht="33.75">
      <c r="A44" s="15">
        <v>34</v>
      </c>
      <c r="B44" s="16" t="s">
        <v>63</v>
      </c>
      <c r="C44" s="16" t="s">
        <v>64</v>
      </c>
      <c r="D44" s="16" t="s">
        <v>18</v>
      </c>
      <c r="E44" s="16" t="s">
        <v>17</v>
      </c>
      <c r="F44" s="16" t="s">
        <v>19</v>
      </c>
      <c r="G44" s="16" t="s">
        <v>22</v>
      </c>
      <c r="H44" s="16" t="s">
        <v>20</v>
      </c>
      <c r="I44" s="16" t="s">
        <v>66</v>
      </c>
      <c r="J44" s="18" t="s">
        <v>67</v>
      </c>
      <c r="K44" s="17">
        <f>SUM(K45)</f>
        <v>3454054</v>
      </c>
      <c r="L44" s="17">
        <f>SUM(L45)</f>
        <v>3454100</v>
      </c>
      <c r="M44" s="17">
        <f>SUM(M45)</f>
        <v>3454100</v>
      </c>
    </row>
    <row r="45" spans="1:13" s="24" customFormat="1" ht="22.5">
      <c r="A45" s="15">
        <v>35</v>
      </c>
      <c r="B45" s="16" t="s">
        <v>63</v>
      </c>
      <c r="C45" s="16" t="s">
        <v>64</v>
      </c>
      <c r="D45" s="16" t="s">
        <v>18</v>
      </c>
      <c r="E45" s="16" t="s">
        <v>17</v>
      </c>
      <c r="F45" s="16" t="s">
        <v>69</v>
      </c>
      <c r="G45" s="16" t="s">
        <v>22</v>
      </c>
      <c r="H45" s="16" t="s">
        <v>20</v>
      </c>
      <c r="I45" s="16" t="s">
        <v>66</v>
      </c>
      <c r="J45" s="18" t="s">
        <v>68</v>
      </c>
      <c r="K45" s="17">
        <f>SUM(K46:K47)</f>
        <v>3454054</v>
      </c>
      <c r="L45" s="17">
        <f>SUM(L46:L47)</f>
        <v>3454100</v>
      </c>
      <c r="M45" s="17">
        <f>SUM(M46:M47)</f>
        <v>3454100</v>
      </c>
    </row>
    <row r="46" spans="1:13" ht="33.75">
      <c r="A46" s="10">
        <v>36</v>
      </c>
      <c r="B46" s="12" t="s">
        <v>63</v>
      </c>
      <c r="C46" s="12" t="s">
        <v>64</v>
      </c>
      <c r="D46" s="12" t="s">
        <v>18</v>
      </c>
      <c r="E46" s="12" t="s">
        <v>17</v>
      </c>
      <c r="F46" s="12" t="s">
        <v>69</v>
      </c>
      <c r="G46" s="12" t="s">
        <v>37</v>
      </c>
      <c r="H46" s="12" t="s">
        <v>70</v>
      </c>
      <c r="I46" s="12" t="s">
        <v>66</v>
      </c>
      <c r="J46" s="14" t="s">
        <v>71</v>
      </c>
      <c r="K46" s="5">
        <v>2830900</v>
      </c>
      <c r="L46" s="5">
        <v>2830900</v>
      </c>
      <c r="M46" s="5">
        <v>2830900</v>
      </c>
    </row>
    <row r="47" spans="1:13" ht="33.75">
      <c r="A47" s="10">
        <v>37</v>
      </c>
      <c r="B47" s="12" t="s">
        <v>63</v>
      </c>
      <c r="C47" s="12" t="s">
        <v>72</v>
      </c>
      <c r="D47" s="12" t="s">
        <v>18</v>
      </c>
      <c r="E47" s="12" t="s">
        <v>17</v>
      </c>
      <c r="F47" s="12" t="s">
        <v>69</v>
      </c>
      <c r="G47" s="12" t="s">
        <v>37</v>
      </c>
      <c r="H47" s="12" t="s">
        <v>73</v>
      </c>
      <c r="I47" s="12" t="s">
        <v>66</v>
      </c>
      <c r="J47" s="14" t="s">
        <v>74</v>
      </c>
      <c r="K47" s="5">
        <v>623154</v>
      </c>
      <c r="L47" s="5">
        <v>623200</v>
      </c>
      <c r="M47" s="5">
        <v>623200</v>
      </c>
    </row>
    <row r="48" spans="1:13" ht="35.25" customHeight="1">
      <c r="A48" s="19">
        <v>38</v>
      </c>
      <c r="B48" s="20" t="s">
        <v>63</v>
      </c>
      <c r="C48" s="20" t="s">
        <v>64</v>
      </c>
      <c r="D48" s="20" t="s">
        <v>18</v>
      </c>
      <c r="E48" s="20" t="s">
        <v>32</v>
      </c>
      <c r="F48" s="20" t="s">
        <v>19</v>
      </c>
      <c r="G48" s="20" t="s">
        <v>22</v>
      </c>
      <c r="H48" s="20" t="s">
        <v>20</v>
      </c>
      <c r="I48" s="20" t="s">
        <v>66</v>
      </c>
      <c r="J48" s="23" t="s">
        <v>75</v>
      </c>
      <c r="K48" s="21">
        <f>SUM(K49:K50)</f>
        <v>84191</v>
      </c>
      <c r="L48" s="21">
        <f>SUM(L49:L50)</f>
        <v>85626</v>
      </c>
      <c r="M48" s="21">
        <f>SUM(M49:M50)</f>
        <v>85626</v>
      </c>
    </row>
    <row r="49" spans="1:13" ht="34.5" customHeight="1">
      <c r="A49" s="10">
        <v>39</v>
      </c>
      <c r="B49" s="12" t="s">
        <v>63</v>
      </c>
      <c r="C49" s="12" t="s">
        <v>64</v>
      </c>
      <c r="D49" s="12" t="s">
        <v>18</v>
      </c>
      <c r="E49" s="12" t="s">
        <v>32</v>
      </c>
      <c r="F49" s="12" t="s">
        <v>76</v>
      </c>
      <c r="G49" s="12" t="s">
        <v>37</v>
      </c>
      <c r="H49" s="12" t="s">
        <v>20</v>
      </c>
      <c r="I49" s="12" t="s">
        <v>66</v>
      </c>
      <c r="J49" s="14" t="s">
        <v>77</v>
      </c>
      <c r="K49" s="5">
        <v>78791</v>
      </c>
      <c r="L49" s="5">
        <v>80626</v>
      </c>
      <c r="M49" s="5">
        <v>80626</v>
      </c>
    </row>
    <row r="50" spans="1:13" ht="45">
      <c r="A50" s="10">
        <v>40</v>
      </c>
      <c r="B50" s="12" t="s">
        <v>63</v>
      </c>
      <c r="C50" s="12" t="s">
        <v>64</v>
      </c>
      <c r="D50" s="12" t="s">
        <v>18</v>
      </c>
      <c r="E50" s="12" t="s">
        <v>32</v>
      </c>
      <c r="F50" s="12" t="s">
        <v>79</v>
      </c>
      <c r="G50" s="12" t="s">
        <v>37</v>
      </c>
      <c r="H50" s="12" t="s">
        <v>80</v>
      </c>
      <c r="I50" s="12" t="s">
        <v>66</v>
      </c>
      <c r="J50" s="14" t="s">
        <v>78</v>
      </c>
      <c r="K50" s="5">
        <v>5400</v>
      </c>
      <c r="L50" s="5">
        <v>5000</v>
      </c>
      <c r="M50" s="5">
        <v>5000</v>
      </c>
    </row>
    <row r="51" spans="1:13" s="22" customFormat="1" ht="12">
      <c r="A51" s="19">
        <v>41</v>
      </c>
      <c r="B51" s="20" t="s">
        <v>63</v>
      </c>
      <c r="C51" s="20" t="s">
        <v>64</v>
      </c>
      <c r="D51" s="20" t="s">
        <v>18</v>
      </c>
      <c r="E51" s="20" t="s">
        <v>46</v>
      </c>
      <c r="F51" s="20" t="s">
        <v>19</v>
      </c>
      <c r="G51" s="20" t="s">
        <v>22</v>
      </c>
      <c r="H51" s="20" t="s">
        <v>20</v>
      </c>
      <c r="I51" s="20" t="s">
        <v>66</v>
      </c>
      <c r="J51" s="21" t="s">
        <v>81</v>
      </c>
      <c r="K51" s="21">
        <f>SUM(K52)</f>
        <v>1943409.85</v>
      </c>
      <c r="L51" s="21">
        <f>SUM(L52)</f>
        <v>1514900</v>
      </c>
      <c r="M51" s="21">
        <f>SUM(M52)</f>
        <v>1514900</v>
      </c>
    </row>
    <row r="52" spans="1:13" ht="22.5">
      <c r="A52" s="15">
        <v>42</v>
      </c>
      <c r="B52" s="16" t="s">
        <v>63</v>
      </c>
      <c r="C52" s="16" t="s">
        <v>64</v>
      </c>
      <c r="D52" s="16" t="s">
        <v>18</v>
      </c>
      <c r="E52" s="16" t="s">
        <v>46</v>
      </c>
      <c r="F52" s="16" t="s">
        <v>82</v>
      </c>
      <c r="G52" s="16" t="s">
        <v>22</v>
      </c>
      <c r="H52" s="16" t="s">
        <v>20</v>
      </c>
      <c r="I52" s="16" t="s">
        <v>66</v>
      </c>
      <c r="J52" s="18" t="s">
        <v>83</v>
      </c>
      <c r="K52" s="17">
        <f>SUM(K53:K57)</f>
        <v>1943409.85</v>
      </c>
      <c r="L52" s="17">
        <f>SUM(L53:L55)</f>
        <v>1514900</v>
      </c>
      <c r="M52" s="17">
        <f>SUM(M53:M55)</f>
        <v>1514900</v>
      </c>
    </row>
    <row r="53" spans="1:13" ht="22.5">
      <c r="A53" s="10">
        <v>43</v>
      </c>
      <c r="B53" s="12" t="s">
        <v>63</v>
      </c>
      <c r="C53" s="12" t="s">
        <v>64</v>
      </c>
      <c r="D53" s="12" t="s">
        <v>18</v>
      </c>
      <c r="E53" s="12" t="s">
        <v>46</v>
      </c>
      <c r="F53" s="12" t="s">
        <v>82</v>
      </c>
      <c r="G53" s="12" t="s">
        <v>37</v>
      </c>
      <c r="H53" s="12" t="s">
        <v>20</v>
      </c>
      <c r="I53" s="12" t="s">
        <v>66</v>
      </c>
      <c r="J53" s="14" t="s">
        <v>84</v>
      </c>
      <c r="K53" s="5">
        <v>1494900</v>
      </c>
      <c r="L53" s="5">
        <v>1494900</v>
      </c>
      <c r="M53" s="5">
        <v>1494900</v>
      </c>
    </row>
    <row r="54" spans="1:13" ht="22.5">
      <c r="A54" s="10">
        <v>44</v>
      </c>
      <c r="B54" s="26" t="s">
        <v>63</v>
      </c>
      <c r="C54" s="26" t="s">
        <v>64</v>
      </c>
      <c r="D54" s="26" t="s">
        <v>18</v>
      </c>
      <c r="E54" s="26" t="s">
        <v>46</v>
      </c>
      <c r="F54" s="26" t="s">
        <v>82</v>
      </c>
      <c r="G54" s="26" t="s">
        <v>37</v>
      </c>
      <c r="H54" s="26" t="s">
        <v>97</v>
      </c>
      <c r="I54" s="26" t="s">
        <v>66</v>
      </c>
      <c r="J54" s="27" t="s">
        <v>98</v>
      </c>
      <c r="K54" s="28">
        <v>77310</v>
      </c>
      <c r="L54" s="5">
        <v>0</v>
      </c>
      <c r="M54" s="5">
        <v>0</v>
      </c>
    </row>
    <row r="55" spans="1:13" ht="33.75">
      <c r="A55" s="10">
        <v>45</v>
      </c>
      <c r="B55" s="12" t="s">
        <v>63</v>
      </c>
      <c r="C55" s="12" t="s">
        <v>64</v>
      </c>
      <c r="D55" s="12" t="s">
        <v>18</v>
      </c>
      <c r="E55" s="12" t="s">
        <v>46</v>
      </c>
      <c r="F55" s="12" t="s">
        <v>82</v>
      </c>
      <c r="G55" s="12" t="s">
        <v>37</v>
      </c>
      <c r="H55" s="12" t="s">
        <v>99</v>
      </c>
      <c r="I55" s="12" t="s">
        <v>66</v>
      </c>
      <c r="J55" s="14" t="s">
        <v>85</v>
      </c>
      <c r="K55" s="5">
        <v>19200</v>
      </c>
      <c r="L55" s="5">
        <v>20000</v>
      </c>
      <c r="M55" s="5">
        <v>20000</v>
      </c>
    </row>
    <row r="56" spans="1:13" ht="33.75">
      <c r="A56" s="10">
        <v>46</v>
      </c>
      <c r="B56" s="26" t="s">
        <v>63</v>
      </c>
      <c r="C56" s="26" t="s">
        <v>64</v>
      </c>
      <c r="D56" s="26" t="s">
        <v>18</v>
      </c>
      <c r="E56" s="26" t="s">
        <v>46</v>
      </c>
      <c r="F56" s="26" t="s">
        <v>82</v>
      </c>
      <c r="G56" s="26" t="s">
        <v>37</v>
      </c>
      <c r="H56" s="26" t="s">
        <v>100</v>
      </c>
      <c r="I56" s="26" t="s">
        <v>66</v>
      </c>
      <c r="J56" s="27" t="s">
        <v>101</v>
      </c>
      <c r="K56" s="28">
        <v>352000</v>
      </c>
      <c r="L56" s="5">
        <v>0</v>
      </c>
      <c r="M56" s="5">
        <v>0</v>
      </c>
    </row>
    <row r="57" spans="1:13" ht="45">
      <c r="A57" s="10">
        <v>47</v>
      </c>
      <c r="B57" s="30" t="s">
        <v>63</v>
      </c>
      <c r="C57" s="30" t="s">
        <v>64</v>
      </c>
      <c r="D57" s="30" t="s">
        <v>105</v>
      </c>
      <c r="E57" s="30" t="s">
        <v>30</v>
      </c>
      <c r="F57" s="30" t="s">
        <v>19</v>
      </c>
      <c r="G57" s="30" t="s">
        <v>37</v>
      </c>
      <c r="H57" s="30" t="s">
        <v>20</v>
      </c>
      <c r="I57" s="30" t="s">
        <v>66</v>
      </c>
      <c r="J57" s="31" t="s">
        <v>106</v>
      </c>
      <c r="K57" s="32">
        <v>-0.15</v>
      </c>
      <c r="L57" s="5">
        <v>0</v>
      </c>
      <c r="M57" s="5">
        <v>0</v>
      </c>
    </row>
    <row r="58" spans="1:13" s="24" customFormat="1" ht="12.75">
      <c r="A58" s="33" t="s">
        <v>86</v>
      </c>
      <c r="B58" s="34"/>
      <c r="C58" s="34"/>
      <c r="D58" s="34"/>
      <c r="E58" s="34"/>
      <c r="F58" s="34"/>
      <c r="G58" s="34"/>
      <c r="H58" s="34"/>
      <c r="I58" s="34"/>
      <c r="J58" s="35"/>
      <c r="K58" s="17">
        <f>SUM(K10+K43)</f>
        <v>6766154.85</v>
      </c>
      <c r="L58" s="17">
        <f>SUM(L10+L43)</f>
        <v>6409426</v>
      </c>
      <c r="M58" s="17">
        <f>SUM(M10+M43)</f>
        <v>6487226</v>
      </c>
    </row>
    <row r="59" spans="1:13" ht="12.75">
      <c r="A59" s="7"/>
      <c r="B59" s="9"/>
      <c r="C59" s="9"/>
      <c r="D59" s="9"/>
      <c r="E59" s="9"/>
      <c r="F59" s="9"/>
      <c r="G59" s="9"/>
      <c r="H59" s="9"/>
      <c r="I59" s="9"/>
      <c r="J59" s="8"/>
      <c r="K59" s="8"/>
      <c r="L59" s="8"/>
      <c r="M59" s="8"/>
    </row>
    <row r="60" spans="1:13" ht="12.75">
      <c r="A60" s="7"/>
      <c r="B60" s="9"/>
      <c r="C60" s="9"/>
      <c r="D60" s="9"/>
      <c r="E60" s="9"/>
      <c r="F60" s="9"/>
      <c r="G60" s="9"/>
      <c r="H60" s="9"/>
      <c r="I60" s="9"/>
      <c r="J60" s="8"/>
      <c r="K60" s="8"/>
      <c r="L60" s="8"/>
      <c r="M60" s="8"/>
    </row>
    <row r="61" spans="1:13" ht="12.75">
      <c r="A61" s="7"/>
      <c r="B61" s="9"/>
      <c r="C61" s="9"/>
      <c r="D61" s="9"/>
      <c r="E61" s="9"/>
      <c r="F61" s="9"/>
      <c r="G61" s="9"/>
      <c r="H61" s="9"/>
      <c r="I61" s="9"/>
      <c r="J61" s="8"/>
      <c r="K61" s="8"/>
      <c r="L61" s="8"/>
      <c r="M61" s="8"/>
    </row>
    <row r="62" spans="1:13" ht="12.75">
      <c r="A62" s="7"/>
      <c r="B62" s="9"/>
      <c r="C62" s="9"/>
      <c r="D62" s="9"/>
      <c r="E62" s="9"/>
      <c r="F62" s="9"/>
      <c r="G62" s="9"/>
      <c r="H62" s="9"/>
      <c r="I62" s="9"/>
      <c r="J62" s="8"/>
      <c r="K62" s="8"/>
      <c r="L62" s="8"/>
      <c r="M62" s="8"/>
    </row>
    <row r="63" spans="1:13" ht="12.75">
      <c r="A63" s="7"/>
      <c r="B63" s="9"/>
      <c r="C63" s="9"/>
      <c r="D63" s="9"/>
      <c r="E63" s="9"/>
      <c r="F63" s="9"/>
      <c r="G63" s="9"/>
      <c r="H63" s="9"/>
      <c r="I63" s="9"/>
      <c r="J63" s="8"/>
      <c r="K63" s="8"/>
      <c r="L63" s="8"/>
      <c r="M63" s="8"/>
    </row>
    <row r="64" spans="1:13" ht="12.75">
      <c r="A64" s="7"/>
      <c r="B64" s="9"/>
      <c r="C64" s="9"/>
      <c r="D64" s="9"/>
      <c r="E64" s="9"/>
      <c r="F64" s="9"/>
      <c r="G64" s="9"/>
      <c r="H64" s="9"/>
      <c r="I64" s="9"/>
      <c r="J64" s="8"/>
      <c r="K64" s="8"/>
      <c r="L64" s="8"/>
      <c r="M64" s="8"/>
    </row>
    <row r="65" spans="1:13" ht="12.75">
      <c r="A65" s="7"/>
      <c r="B65" s="7"/>
      <c r="C65" s="7"/>
      <c r="D65" s="7"/>
      <c r="E65" s="7"/>
      <c r="F65" s="7"/>
      <c r="G65" s="7"/>
      <c r="H65" s="7"/>
      <c r="I65" s="7"/>
      <c r="J65" s="8"/>
      <c r="K65" s="8"/>
      <c r="L65" s="8"/>
      <c r="M65" s="8"/>
    </row>
    <row r="66" spans="1:13" ht="12.75">
      <c r="A66" s="7"/>
      <c r="B66" s="7"/>
      <c r="C66" s="7"/>
      <c r="D66" s="7"/>
      <c r="E66" s="7"/>
      <c r="F66" s="7"/>
      <c r="G66" s="7"/>
      <c r="H66" s="7"/>
      <c r="I66" s="7"/>
      <c r="J66" s="8"/>
      <c r="K66" s="8"/>
      <c r="L66" s="8"/>
      <c r="M66" s="8"/>
    </row>
    <row r="67" spans="1:13" ht="12.75">
      <c r="A67" s="7"/>
      <c r="B67" s="7"/>
      <c r="C67" s="7"/>
      <c r="D67" s="7"/>
      <c r="E67" s="7"/>
      <c r="F67" s="7"/>
      <c r="G67" s="7"/>
      <c r="H67" s="7"/>
      <c r="I67" s="7"/>
      <c r="J67" s="8"/>
      <c r="K67" s="8"/>
      <c r="L67" s="8"/>
      <c r="M67" s="8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</sheetData>
  <sheetProtection/>
  <mergeCells count="12">
    <mergeCell ref="H1:M1"/>
    <mergeCell ref="G2:M2"/>
    <mergeCell ref="C3:M3"/>
    <mergeCell ref="M7:M8"/>
    <mergeCell ref="J7:J8"/>
    <mergeCell ref="B7:I7"/>
    <mergeCell ref="A58:J58"/>
    <mergeCell ref="A7:A8"/>
    <mergeCell ref="K7:K8"/>
    <mergeCell ref="L7:L8"/>
    <mergeCell ref="A42:M42"/>
    <mergeCell ref="B5:M5"/>
  </mergeCells>
  <printOptions/>
  <pageMargins left="0.7480314960629921" right="0.7480314960629921" top="0.984251968503937" bottom="0.984251968503937" header="0.5118110236220472" footer="0.5118110236220472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2013-01-13T14:24:18Z</cp:lastPrinted>
  <dcterms:created xsi:type="dcterms:W3CDTF">1996-10-08T23:32:33Z</dcterms:created>
  <dcterms:modified xsi:type="dcterms:W3CDTF">2013-04-08T06:50:55Z</dcterms:modified>
  <cp:category/>
  <cp:version/>
  <cp:contentType/>
  <cp:contentStatus/>
</cp:coreProperties>
</file>