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71" i="1"/>
  <c r="J71"/>
  <c r="K71"/>
  <c r="L71"/>
  <c r="H71"/>
  <c r="L56"/>
  <c r="L55"/>
  <c r="K53"/>
  <c r="J53"/>
  <c r="I53"/>
  <c r="H53"/>
  <c r="L39"/>
  <c r="L37" s="1"/>
  <c r="K37"/>
  <c r="J37"/>
  <c r="I37"/>
  <c r="H37"/>
  <c r="L53" l="1"/>
  <c r="J66"/>
  <c r="K66"/>
  <c r="I50"/>
  <c r="J50"/>
  <c r="K50"/>
  <c r="L80"/>
  <c r="L78" s="1"/>
  <c r="K78"/>
  <c r="J78"/>
  <c r="I78"/>
  <c r="H78"/>
  <c r="L77"/>
  <c r="L75" s="1"/>
  <c r="K75"/>
  <c r="J75"/>
  <c r="I75"/>
  <c r="H75"/>
  <c r="L74"/>
  <c r="L72"/>
  <c r="K72"/>
  <c r="J72"/>
  <c r="I72"/>
  <c r="H72"/>
  <c r="H69" s="1"/>
  <c r="L68"/>
  <c r="L66" s="1"/>
  <c r="I66"/>
  <c r="H66"/>
  <c r="L65"/>
  <c r="L63" s="1"/>
  <c r="K63"/>
  <c r="J63"/>
  <c r="I63"/>
  <c r="H63"/>
  <c r="L62"/>
  <c r="L60" s="1"/>
  <c r="K60"/>
  <c r="J60"/>
  <c r="I60"/>
  <c r="I59" s="1"/>
  <c r="I57" s="1"/>
  <c r="H60"/>
  <c r="L52"/>
  <c r="L50" s="1"/>
  <c r="H50"/>
  <c r="L49"/>
  <c r="L47" s="1"/>
  <c r="K47"/>
  <c r="J47"/>
  <c r="I47"/>
  <c r="H47"/>
  <c r="L46"/>
  <c r="L45"/>
  <c r="K43"/>
  <c r="J43"/>
  <c r="J42" s="1"/>
  <c r="I43"/>
  <c r="I42" s="1"/>
  <c r="H43"/>
  <c r="L36"/>
  <c r="L35"/>
  <c r="K33"/>
  <c r="J33"/>
  <c r="I33"/>
  <c r="H33"/>
  <c r="I29"/>
  <c r="J29"/>
  <c r="K29"/>
  <c r="H29"/>
  <c r="L31"/>
  <c r="L32"/>
  <c r="I23"/>
  <c r="J23"/>
  <c r="K23"/>
  <c r="H23"/>
  <c r="I20"/>
  <c r="J20"/>
  <c r="K20"/>
  <c r="H20"/>
  <c r="L22"/>
  <c r="L20" s="1"/>
  <c r="L28"/>
  <c r="L27"/>
  <c r="L26"/>
  <c r="L25"/>
  <c r="K40" l="1"/>
  <c r="K42"/>
  <c r="H19"/>
  <c r="H42"/>
  <c r="H40" s="1"/>
  <c r="I19"/>
  <c r="I17" s="1"/>
  <c r="I14" s="1"/>
  <c r="K69"/>
  <c r="J19"/>
  <c r="J17" s="1"/>
  <c r="L33"/>
  <c r="H59"/>
  <c r="H57" s="1"/>
  <c r="K19"/>
  <c r="K59"/>
  <c r="K57" s="1"/>
  <c r="I69"/>
  <c r="L43"/>
  <c r="L42" s="1"/>
  <c r="L40" s="1"/>
  <c r="L29"/>
  <c r="I40"/>
  <c r="J59"/>
  <c r="J57" s="1"/>
  <c r="J69"/>
  <c r="J40"/>
  <c r="L69"/>
  <c r="L59"/>
  <c r="L57" s="1"/>
  <c r="H17"/>
  <c r="K17"/>
  <c r="L23"/>
  <c r="H14" l="1"/>
  <c r="J14"/>
  <c r="L19"/>
  <c r="L17" s="1"/>
  <c r="L14" s="1"/>
  <c r="K14"/>
</calcChain>
</file>

<file path=xl/sharedStrings.xml><?xml version="1.0" encoding="utf-8"?>
<sst xmlns="http://schemas.openxmlformats.org/spreadsheetml/2006/main" count="344" uniqueCount="98">
  <si>
    <t>Наименование программы, подпрограммы</t>
  </si>
  <si>
    <t>ГРБС</t>
  </si>
  <si>
    <t>РзПр</t>
  </si>
  <si>
    <t>ЦСР</t>
  </si>
  <si>
    <t>ВР</t>
  </si>
  <si>
    <t>2014 год</t>
  </si>
  <si>
    <t>2015 год</t>
  </si>
  <si>
    <t>2016 год</t>
  </si>
  <si>
    <t>2017 год</t>
  </si>
  <si>
    <t>Итого на период</t>
  </si>
  <si>
    <t>Код бюджетной классификации</t>
  </si>
  <si>
    <t>Расходы (тыс. руб.), годы</t>
  </si>
  <si>
    <t>х</t>
  </si>
  <si>
    <t>240</t>
  </si>
  <si>
    <t>807</t>
  </si>
  <si>
    <t>0113</t>
  </si>
  <si>
    <t>территории Огурского сельсовета"</t>
  </si>
  <si>
    <t>0503</t>
  </si>
  <si>
    <t>0110831</t>
  </si>
  <si>
    <t>0110832</t>
  </si>
  <si>
    <t>850</t>
  </si>
  <si>
    <t>0117555</t>
  </si>
  <si>
    <t>0110833</t>
  </si>
  <si>
    <t>Субсидии бюджетам муниципальных образований для реализации проектов по благоустройству территорий поселений</t>
  </si>
  <si>
    <t>Софинансирование к субсидии бюджетам муниципальных образований для реализации проектов по благоустройству территорий поселений</t>
  </si>
  <si>
    <t>Приложение № 3</t>
  </si>
  <si>
    <t>к муниципальной программе "Создание и</t>
  </si>
  <si>
    <t>проживания населения на территории Огурского сельсовета"</t>
  </si>
  <si>
    <t>Информация о распределении планируемых расходов по отдельным мероприятиям программы, подпрограммам</t>
  </si>
  <si>
    <t>муниципальной программы "Создание и обеспечение безопасных и комфортных условий проживания населения на</t>
  </si>
  <si>
    <t>Статус (муниципальная программа, подпрограмма)</t>
  </si>
  <si>
    <t>Наименование ГРБС</t>
  </si>
  <si>
    <t>всего расходные обязательства по программе</t>
  </si>
  <si>
    <t>Администрация Огурского сельсовета Балахтинского района Красноярского края</t>
  </si>
  <si>
    <t>в том числе по ГРБС:</t>
  </si>
  <si>
    <t>"Создание и обеспечение безопасных и комфортных условий проживания населения на территории Огурского сельсовета"</t>
  </si>
  <si>
    <t>всего расходные обязательства по подпрограмме</t>
  </si>
  <si>
    <t>Подпрограмма 1</t>
  </si>
  <si>
    <t>Муниципальная</t>
  </si>
  <si>
    <t>программа</t>
  </si>
  <si>
    <t>Мероприятие 1</t>
  </si>
  <si>
    <t>Содержание уличного</t>
  </si>
  <si>
    <t>освещения</t>
  </si>
  <si>
    <t>Мероприятие 2</t>
  </si>
  <si>
    <t>Прочие мероприятия</t>
  </si>
  <si>
    <t>по благоустройству</t>
  </si>
  <si>
    <t>всего расходные обязательства по мероприятию</t>
  </si>
  <si>
    <t>Мероприятие 3</t>
  </si>
  <si>
    <t>Мероприятие 4</t>
  </si>
  <si>
    <t>Подпрограмма 2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</si>
  <si>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</t>
  </si>
  <si>
    <t>Софинансирование к 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местного бюджета</t>
  </si>
  <si>
    <t>0409</t>
  </si>
  <si>
    <t>0127508</t>
  </si>
  <si>
    <t>0120834</t>
  </si>
  <si>
    <t>Содержание</t>
  </si>
  <si>
    <t>автомобильных дорог</t>
  </si>
  <si>
    <t>автомобильных</t>
  </si>
  <si>
    <t>дорог общего пользования местного значения"</t>
  </si>
  <si>
    <t>0120835</t>
  </si>
  <si>
    <t>Изготовление технических планов автомобильных дорог общего пользования местного значения и постановка их на государственный кадастровый учет</t>
  </si>
  <si>
    <t>0120847</t>
  </si>
  <si>
    <t>Подпрограмма 3</t>
  </si>
  <si>
    <t>"Обеспечение безопасных условий проживания населения"</t>
  </si>
  <si>
    <t>Обеспечение экологического благополучия и экологической безопасности</t>
  </si>
  <si>
    <t>0130836</t>
  </si>
  <si>
    <t>Предупреждение и ликвидация последствий чрезвычайных ситуаций природного и техногенного характера</t>
  </si>
  <si>
    <t>0309</t>
  </si>
  <si>
    <t>0130837</t>
  </si>
  <si>
    <t>Профилактика терроризма и экстремизма, а также минимизация и (или) ликвидация последствий проявлений терроризма и экстремизма</t>
  </si>
  <si>
    <t>0130838</t>
  </si>
  <si>
    <t>Подпрограмма 4</t>
  </si>
  <si>
    <t>"Исполнение иных функций и реализация полномочий, закрепленных действующим законодательством за муниципальными образованиями"</t>
  </si>
  <si>
    <t>Обеспечение проведения финансового контроля</t>
  </si>
  <si>
    <t>финансового контроля</t>
  </si>
  <si>
    <t>0104</t>
  </si>
  <si>
    <t>0140841</t>
  </si>
  <si>
    <t>540</t>
  </si>
  <si>
    <t>контроля</t>
  </si>
  <si>
    <t>Обеспечение земельного</t>
  </si>
  <si>
    <t>0140842</t>
  </si>
  <si>
    <t>Целевые взносы в Совет муниципальных образований Красноярского края</t>
  </si>
  <si>
    <t>0140840</t>
  </si>
  <si>
    <t>"Содержание и ремонт автомобильных дорог общего пользования местного значения"</t>
  </si>
  <si>
    <t xml:space="preserve">"Содержание и ремонт  </t>
  </si>
  <si>
    <t>"Благоустройство территории Огурского сельсовета"</t>
  </si>
  <si>
    <t>обеспечение безопасных и комфортных условий</t>
  </si>
  <si>
    <t>Субсидии бюджетам муниципальных образований на организацию и проведение акарицидных обработок мест массового отдыха населения</t>
  </si>
  <si>
    <t>Софинансирование к субсидии бюджетам муниципальных образований на организацию и проведение акарицидных обработок мест массового отдыха населения</t>
  </si>
  <si>
    <t>Мероприятие 5</t>
  </si>
  <si>
    <t>Содержание кладбищ</t>
  </si>
  <si>
    <t>0127594</t>
  </si>
  <si>
    <t>0120851</t>
  </si>
  <si>
    <t>0110852</t>
  </si>
  <si>
    <t>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не менее 90 тысяч человек, городских и сельских поселений за счет средств дорожного фонда Красноярского края</t>
  </si>
  <si>
    <t>Софинансирование к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не менее 90 тысяч человек, городских и сельских поселений за счет средств местного бюджета</t>
  </si>
  <si>
    <t>Приложение № 1</t>
  </si>
  <si>
    <t>к постановлению от 15.07.2015г. № 51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</si>
</sst>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distributed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5" xfId="0" applyBorder="1" applyAlignment="1"/>
    <xf numFmtId="0" fontId="0" fillId="0" borderId="3" xfId="0" applyBorder="1" applyAlignment="1"/>
    <xf numFmtId="0" fontId="4" fillId="0" borderId="1" xfId="0" applyFont="1" applyBorder="1" applyAlignment="1">
      <alignment horizontal="left" vertical="distributed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distributed"/>
    </xf>
    <xf numFmtId="0" fontId="0" fillId="0" borderId="3" xfId="0" applyBorder="1" applyAlignment="1">
      <alignment horizontal="center" vertical="distributed"/>
    </xf>
    <xf numFmtId="0" fontId="2" fillId="0" borderId="1" xfId="0" applyFont="1" applyBorder="1" applyAlignment="1">
      <alignment horizontal="left" vertical="center"/>
    </xf>
    <xf numFmtId="0" fontId="0" fillId="0" borderId="6" xfId="0" applyBorder="1" applyAlignment="1">
      <alignment horizontal="center" vertical="distributed"/>
    </xf>
    <xf numFmtId="0" fontId="0" fillId="0" borderId="5" xfId="0" applyBorder="1" applyAlignment="1">
      <alignment horizontal="left" vertical="distributed"/>
    </xf>
    <xf numFmtId="0" fontId="0" fillId="0" borderId="0" xfId="0" applyBorder="1" applyAlignment="1">
      <alignment horizontal="left" vertical="distributed"/>
    </xf>
    <xf numFmtId="0" fontId="4" fillId="0" borderId="1" xfId="0" applyFont="1" applyBorder="1" applyAlignment="1">
      <alignment horizontal="distributed" vertical="center"/>
    </xf>
    <xf numFmtId="0" fontId="0" fillId="0" borderId="5" xfId="0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vertical="distributed"/>
    </xf>
    <xf numFmtId="0" fontId="2" fillId="0" borderId="4" xfId="0" applyFont="1" applyBorder="1" applyAlignment="1">
      <alignment horizontal="left" vertical="distributed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distributed"/>
    </xf>
    <xf numFmtId="0" fontId="0" fillId="0" borderId="5" xfId="0" applyBorder="1" applyAlignment="1">
      <alignment horizontal="center" vertical="distributed"/>
    </xf>
    <xf numFmtId="0" fontId="0" fillId="0" borderId="5" xfId="0" applyBorder="1" applyAlignment="1">
      <alignment horizontal="center" vertical="distributed"/>
    </xf>
    <xf numFmtId="0" fontId="0" fillId="0" borderId="3" xfId="0" applyBorder="1" applyAlignment="1"/>
    <xf numFmtId="0" fontId="0" fillId="0" borderId="5" xfId="0" applyBorder="1" applyAlignment="1">
      <alignment horizontal="left" vertical="distributed"/>
    </xf>
    <xf numFmtId="0" fontId="5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center" vertical="distributed"/>
    </xf>
    <xf numFmtId="0" fontId="2" fillId="0" borderId="5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0" fontId="0" fillId="0" borderId="4" xfId="0" applyFont="1" applyBorder="1" applyAlignment="1">
      <alignment horizontal="left" vertical="distributed"/>
    </xf>
    <xf numFmtId="0" fontId="0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 vertical="distributed"/>
    </xf>
    <xf numFmtId="0" fontId="4" fillId="0" borderId="3" xfId="0" applyFont="1" applyBorder="1" applyAlignment="1">
      <alignment horizontal="left"/>
    </xf>
    <xf numFmtId="0" fontId="0" fillId="0" borderId="5" xfId="0" applyBorder="1" applyAlignment="1">
      <alignment horizontal="center" vertical="distributed"/>
    </xf>
    <xf numFmtId="0" fontId="0" fillId="0" borderId="3" xfId="0" applyBorder="1" applyAlignment="1">
      <alignment horizontal="center" vertical="distributed"/>
    </xf>
    <xf numFmtId="0" fontId="0" fillId="0" borderId="4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distributed" vertical="center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left" vertical="distributed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ont="1" applyBorder="1" applyAlignment="1">
      <alignment vertical="distributed"/>
    </xf>
    <xf numFmtId="0" fontId="0" fillId="0" borderId="5" xfId="0" applyFont="1" applyBorder="1" applyAlignment="1">
      <alignment vertical="distributed"/>
    </xf>
    <xf numFmtId="0" fontId="0" fillId="0" borderId="3" xfId="0" applyFont="1" applyBorder="1" applyAlignment="1">
      <alignment vertical="distributed"/>
    </xf>
    <xf numFmtId="0" fontId="0" fillId="0" borderId="4" xfId="0" applyBorder="1" applyAlignment="1">
      <alignment horizontal="center" vertical="distributed"/>
    </xf>
    <xf numFmtId="0" fontId="0" fillId="0" borderId="5" xfId="0" applyBorder="1" applyAlignment="1"/>
    <xf numFmtId="0" fontId="4" fillId="0" borderId="0" xfId="0" applyFont="1" applyBorder="1" applyAlignment="1">
      <alignment horizontal="left" vertical="distributed"/>
    </xf>
    <xf numFmtId="0" fontId="2" fillId="0" borderId="4" xfId="0" applyFont="1" applyBorder="1" applyAlignment="1">
      <alignment horizontal="left" vertical="distributed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"/>
  <sheetViews>
    <sheetView tabSelected="1" workbookViewId="0">
      <selection activeCell="C4" sqref="C4"/>
    </sheetView>
  </sheetViews>
  <sheetFormatPr defaultRowHeight="15"/>
  <cols>
    <col min="1" max="1" width="23.28515625" customWidth="1"/>
    <col min="2" max="2" width="19.28515625" customWidth="1"/>
    <col min="3" max="3" width="25.42578125" customWidth="1"/>
    <col min="4" max="4" width="6.140625" customWidth="1"/>
    <col min="5" max="5" width="6.28515625" customWidth="1"/>
    <col min="6" max="6" width="8.5703125" customWidth="1"/>
    <col min="7" max="7" width="5.5703125" customWidth="1"/>
    <col min="8" max="8" width="6.85546875" customWidth="1"/>
    <col min="9" max="9" width="7.85546875" customWidth="1"/>
    <col min="10" max="12" width="7" customWidth="1"/>
  </cols>
  <sheetData>
    <row r="1" spans="1:14">
      <c r="J1" s="36" t="s">
        <v>96</v>
      </c>
      <c r="K1" s="36"/>
      <c r="L1" s="36"/>
    </row>
    <row r="2" spans="1:14">
      <c r="J2" s="1"/>
      <c r="K2" s="1"/>
      <c r="L2" s="35" t="s">
        <v>97</v>
      </c>
    </row>
    <row r="3" spans="1:14">
      <c r="J3" s="1"/>
      <c r="K3" s="1"/>
      <c r="L3" s="1"/>
    </row>
    <row r="4" spans="1:14">
      <c r="L4" s="1" t="s">
        <v>25</v>
      </c>
      <c r="N4" s="1"/>
    </row>
    <row r="5" spans="1:14">
      <c r="L5" s="1" t="s">
        <v>26</v>
      </c>
      <c r="N5" s="1"/>
    </row>
    <row r="6" spans="1:14">
      <c r="L6" s="1" t="s">
        <v>86</v>
      </c>
      <c r="N6" s="1"/>
    </row>
    <row r="7" spans="1:14">
      <c r="L7" s="1" t="s">
        <v>27</v>
      </c>
      <c r="N7" s="1"/>
    </row>
    <row r="9" spans="1:14" ht="15.75">
      <c r="A9" s="49" t="s">
        <v>28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2"/>
    </row>
    <row r="10" spans="1:14" ht="15.75">
      <c r="A10" s="54" t="s">
        <v>29</v>
      </c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2"/>
    </row>
    <row r="11" spans="1:14" ht="15.75">
      <c r="A11" s="57" t="s">
        <v>16</v>
      </c>
      <c r="B11" s="5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"/>
    </row>
    <row r="12" spans="1:14" ht="45.75" customHeight="1">
      <c r="A12" s="51" t="s">
        <v>30</v>
      </c>
      <c r="B12" s="51" t="s">
        <v>0</v>
      </c>
      <c r="C12" s="51" t="s">
        <v>31</v>
      </c>
      <c r="D12" s="53" t="s">
        <v>10</v>
      </c>
      <c r="E12" s="53"/>
      <c r="F12" s="53"/>
      <c r="G12" s="53"/>
      <c r="H12" s="53" t="s">
        <v>11</v>
      </c>
      <c r="I12" s="53"/>
      <c r="J12" s="53"/>
      <c r="K12" s="53"/>
      <c r="L12" s="53"/>
    </row>
    <row r="13" spans="1:14" ht="43.5" customHeight="1">
      <c r="A13" s="52"/>
      <c r="B13" s="52"/>
      <c r="C13" s="52"/>
      <c r="D13" s="3" t="s">
        <v>1</v>
      </c>
      <c r="E13" s="3" t="s">
        <v>2</v>
      </c>
      <c r="F13" s="3" t="s">
        <v>3</v>
      </c>
      <c r="G13" s="3" t="s">
        <v>4</v>
      </c>
      <c r="H13" s="4" t="s">
        <v>5</v>
      </c>
      <c r="I13" s="4" t="s">
        <v>6</v>
      </c>
      <c r="J13" s="4" t="s">
        <v>7</v>
      </c>
      <c r="K13" s="4" t="s">
        <v>8</v>
      </c>
      <c r="L13" s="29" t="s">
        <v>9</v>
      </c>
    </row>
    <row r="14" spans="1:14" ht="22.5" customHeight="1">
      <c r="A14" s="25" t="s">
        <v>38</v>
      </c>
      <c r="B14" s="59" t="s">
        <v>35</v>
      </c>
      <c r="C14" s="13" t="s">
        <v>32</v>
      </c>
      <c r="D14" s="7" t="s">
        <v>12</v>
      </c>
      <c r="E14" s="7" t="s">
        <v>12</v>
      </c>
      <c r="F14" s="7" t="s">
        <v>12</v>
      </c>
      <c r="G14" s="7" t="s">
        <v>12</v>
      </c>
      <c r="H14" s="10">
        <f>SUM(H17+H40+H57+H69)</f>
        <v>1159.8999999999999</v>
      </c>
      <c r="I14" s="10">
        <f>SUM(I17+I40+I57+I69)</f>
        <v>1922.8999999999999</v>
      </c>
      <c r="J14" s="10">
        <f>SUM(J17+J40+J57+J69)</f>
        <v>536.29999999999995</v>
      </c>
      <c r="K14" s="10">
        <f>SUM(K17+K40+K57+K69)</f>
        <v>513.20000000000005</v>
      </c>
      <c r="L14" s="10">
        <f>SUM(L17+L40+L57+L69)</f>
        <v>4132.3</v>
      </c>
    </row>
    <row r="15" spans="1:14" ht="12" customHeight="1">
      <c r="A15" s="15" t="s">
        <v>39</v>
      </c>
      <c r="B15" s="60"/>
      <c r="C15" s="18" t="s">
        <v>34</v>
      </c>
      <c r="D15" s="7"/>
      <c r="E15" s="7"/>
      <c r="F15" s="7"/>
      <c r="G15" s="7"/>
      <c r="H15" s="10"/>
      <c r="I15" s="10"/>
      <c r="J15" s="10"/>
      <c r="K15" s="10"/>
      <c r="L15" s="10"/>
    </row>
    <row r="16" spans="1:14" ht="117.75" customHeight="1">
      <c r="A16" s="14"/>
      <c r="B16" s="61"/>
      <c r="C16" s="8" t="s">
        <v>33</v>
      </c>
      <c r="D16" s="9">
        <v>807</v>
      </c>
      <c r="E16" s="9" t="s">
        <v>12</v>
      </c>
      <c r="F16" s="9" t="s">
        <v>12</v>
      </c>
      <c r="G16" s="9" t="s">
        <v>12</v>
      </c>
      <c r="H16" s="10"/>
      <c r="I16" s="10"/>
      <c r="J16" s="10"/>
      <c r="K16" s="10"/>
      <c r="L16" s="6"/>
    </row>
    <row r="17" spans="1:12" ht="24" customHeight="1">
      <c r="A17" s="46" t="s">
        <v>37</v>
      </c>
      <c r="B17" s="62" t="s">
        <v>85</v>
      </c>
      <c r="C17" s="13" t="s">
        <v>36</v>
      </c>
      <c r="D17" s="9" t="s">
        <v>14</v>
      </c>
      <c r="E17" s="9" t="s">
        <v>12</v>
      </c>
      <c r="F17" s="9" t="s">
        <v>12</v>
      </c>
      <c r="G17" s="9" t="s">
        <v>12</v>
      </c>
      <c r="H17" s="10">
        <f>SUM(H19)</f>
        <v>760.1</v>
      </c>
      <c r="I17" s="10">
        <f t="shared" ref="I17:L17" si="0">SUM(I19)</f>
        <v>560</v>
      </c>
      <c r="J17" s="10">
        <f t="shared" si="0"/>
        <v>306.7</v>
      </c>
      <c r="K17" s="10">
        <f t="shared" si="0"/>
        <v>312.2</v>
      </c>
      <c r="L17" s="10">
        <f t="shared" si="0"/>
        <v>1939</v>
      </c>
    </row>
    <row r="18" spans="1:12" ht="14.25" customHeight="1">
      <c r="A18" s="47"/>
      <c r="B18" s="44"/>
      <c r="C18" s="18" t="s">
        <v>34</v>
      </c>
      <c r="D18" s="9"/>
      <c r="E18" s="9"/>
      <c r="F18" s="9"/>
      <c r="G18" s="9"/>
      <c r="H18" s="10"/>
      <c r="I18" s="10"/>
      <c r="J18" s="10"/>
      <c r="K18" s="10"/>
      <c r="L18" s="10"/>
    </row>
    <row r="19" spans="1:12" ht="40.5" customHeight="1">
      <c r="A19" s="47"/>
      <c r="B19" s="45"/>
      <c r="C19" s="8" t="s">
        <v>33</v>
      </c>
      <c r="D19" s="9" t="s">
        <v>14</v>
      </c>
      <c r="E19" s="9" t="s">
        <v>12</v>
      </c>
      <c r="F19" s="9" t="s">
        <v>12</v>
      </c>
      <c r="G19" s="9" t="s">
        <v>12</v>
      </c>
      <c r="H19" s="10">
        <f>SUM(H20+H23+H29+H33+H37)</f>
        <v>760.1</v>
      </c>
      <c r="I19" s="10">
        <f>SUM(I20+I23+I29+I33+I37)</f>
        <v>560</v>
      </c>
      <c r="J19" s="10">
        <f t="shared" ref="J19:L19" si="1">SUM(J20+J23+J29+J33+J37)</f>
        <v>306.7</v>
      </c>
      <c r="K19" s="10">
        <f t="shared" si="1"/>
        <v>312.2</v>
      </c>
      <c r="L19" s="10">
        <f t="shared" si="1"/>
        <v>1939</v>
      </c>
    </row>
    <row r="20" spans="1:12" ht="23.25" customHeight="1">
      <c r="A20" s="26" t="s">
        <v>40</v>
      </c>
      <c r="B20" s="62" t="s">
        <v>85</v>
      </c>
      <c r="C20" s="13" t="s">
        <v>46</v>
      </c>
      <c r="D20" s="9" t="s">
        <v>14</v>
      </c>
      <c r="E20" s="9" t="s">
        <v>12</v>
      </c>
      <c r="F20" s="9" t="s">
        <v>12</v>
      </c>
      <c r="G20" s="9" t="s">
        <v>12</v>
      </c>
      <c r="H20" s="10">
        <f>SUM(H22)</f>
        <v>319.8</v>
      </c>
      <c r="I20" s="10">
        <f t="shared" ref="I20:L20" si="2">SUM(I22)</f>
        <v>287</v>
      </c>
      <c r="J20" s="10">
        <f t="shared" si="2"/>
        <v>275</v>
      </c>
      <c r="K20" s="10">
        <f t="shared" si="2"/>
        <v>280</v>
      </c>
      <c r="L20" s="10">
        <f t="shared" si="2"/>
        <v>1161.8</v>
      </c>
    </row>
    <row r="21" spans="1:12" ht="15.75" customHeight="1">
      <c r="A21" s="20" t="s">
        <v>41</v>
      </c>
      <c r="B21" s="44"/>
      <c r="C21" s="18" t="s">
        <v>34</v>
      </c>
      <c r="D21" s="9"/>
      <c r="E21" s="9"/>
      <c r="F21" s="9"/>
      <c r="G21" s="9"/>
      <c r="H21" s="10"/>
      <c r="I21" s="10"/>
      <c r="J21" s="10"/>
      <c r="K21" s="10"/>
      <c r="L21" s="10"/>
    </row>
    <row r="22" spans="1:12" ht="39" customHeight="1">
      <c r="A22" s="24" t="s">
        <v>42</v>
      </c>
      <c r="B22" s="45"/>
      <c r="C22" s="8" t="s">
        <v>33</v>
      </c>
      <c r="D22" s="9" t="s">
        <v>14</v>
      </c>
      <c r="E22" s="9" t="s">
        <v>17</v>
      </c>
      <c r="F22" s="9" t="s">
        <v>18</v>
      </c>
      <c r="G22" s="9" t="s">
        <v>13</v>
      </c>
      <c r="H22" s="10">
        <v>319.8</v>
      </c>
      <c r="I22" s="10">
        <v>287</v>
      </c>
      <c r="J22" s="10">
        <v>275</v>
      </c>
      <c r="K22" s="10">
        <v>280</v>
      </c>
      <c r="L22" s="10">
        <f>SUM(H22:K22)</f>
        <v>1161.8</v>
      </c>
    </row>
    <row r="23" spans="1:12" ht="22.5" customHeight="1">
      <c r="A23" s="26" t="s">
        <v>43</v>
      </c>
      <c r="B23" s="62" t="s">
        <v>85</v>
      </c>
      <c r="C23" s="13" t="s">
        <v>46</v>
      </c>
      <c r="D23" s="9" t="s">
        <v>14</v>
      </c>
      <c r="E23" s="9" t="s">
        <v>12</v>
      </c>
      <c r="F23" s="9" t="s">
        <v>12</v>
      </c>
      <c r="G23" s="9" t="s">
        <v>12</v>
      </c>
      <c r="H23" s="10">
        <f>SUM(H25+H26+H27+H28)</f>
        <v>88.5</v>
      </c>
      <c r="I23" s="10">
        <f t="shared" ref="I23:L23" si="3">SUM(I25+I26+I27+I28)</f>
        <v>235.6</v>
      </c>
      <c r="J23" s="10">
        <f t="shared" si="3"/>
        <v>10.199999999999999</v>
      </c>
      <c r="K23" s="10">
        <f t="shared" si="3"/>
        <v>10.7</v>
      </c>
      <c r="L23" s="10">
        <f t="shared" si="3"/>
        <v>345.00000000000006</v>
      </c>
    </row>
    <row r="24" spans="1:12" ht="14.25" customHeight="1">
      <c r="A24" s="20" t="s">
        <v>44</v>
      </c>
      <c r="B24" s="63"/>
      <c r="C24" s="18" t="s">
        <v>34</v>
      </c>
      <c r="D24" s="9"/>
      <c r="E24" s="9"/>
      <c r="F24" s="9"/>
      <c r="G24" s="9"/>
      <c r="H24" s="10"/>
      <c r="I24" s="10"/>
      <c r="J24" s="10"/>
      <c r="K24" s="10"/>
      <c r="L24" s="10"/>
    </row>
    <row r="25" spans="1:12" ht="39" customHeight="1">
      <c r="A25" s="23" t="s">
        <v>45</v>
      </c>
      <c r="B25" s="63"/>
      <c r="C25" s="22" t="s">
        <v>33</v>
      </c>
      <c r="D25" s="9" t="s">
        <v>14</v>
      </c>
      <c r="E25" s="9" t="s">
        <v>15</v>
      </c>
      <c r="F25" s="9" t="s">
        <v>19</v>
      </c>
      <c r="G25" s="9" t="s">
        <v>13</v>
      </c>
      <c r="H25" s="10">
        <v>6</v>
      </c>
      <c r="I25" s="6">
        <v>6.1</v>
      </c>
      <c r="J25" s="6">
        <v>6.5</v>
      </c>
      <c r="K25" s="10">
        <v>6.8</v>
      </c>
      <c r="L25" s="10">
        <f>SUM(H25:K25)</f>
        <v>25.400000000000002</v>
      </c>
    </row>
    <row r="26" spans="1:12" ht="35.25" customHeight="1">
      <c r="A26" s="11"/>
      <c r="B26" s="11"/>
      <c r="C26" s="22" t="s">
        <v>33</v>
      </c>
      <c r="D26" s="9" t="s">
        <v>14</v>
      </c>
      <c r="E26" s="9" t="s">
        <v>15</v>
      </c>
      <c r="F26" s="9" t="s">
        <v>19</v>
      </c>
      <c r="G26" s="9" t="s">
        <v>20</v>
      </c>
      <c r="H26" s="10">
        <v>0.6</v>
      </c>
      <c r="I26" s="6">
        <v>0.6</v>
      </c>
      <c r="J26" s="6">
        <v>0.6</v>
      </c>
      <c r="K26" s="10">
        <v>0.6</v>
      </c>
      <c r="L26" s="10">
        <f>SUM(H26:K26)</f>
        <v>2.4</v>
      </c>
    </row>
    <row r="27" spans="1:12" ht="36.75" customHeight="1">
      <c r="A27" s="11"/>
      <c r="B27" s="11"/>
      <c r="C27" s="22" t="s">
        <v>33</v>
      </c>
      <c r="D27" s="9" t="s">
        <v>14</v>
      </c>
      <c r="E27" s="9" t="s">
        <v>17</v>
      </c>
      <c r="F27" s="9" t="s">
        <v>19</v>
      </c>
      <c r="G27" s="9" t="s">
        <v>13</v>
      </c>
      <c r="H27" s="10">
        <v>41.4</v>
      </c>
      <c r="I27" s="34">
        <v>228.9</v>
      </c>
      <c r="J27" s="10">
        <v>3.1</v>
      </c>
      <c r="K27" s="10">
        <v>3.3</v>
      </c>
      <c r="L27" s="10">
        <f>SUM(H27:K27)</f>
        <v>276.70000000000005</v>
      </c>
    </row>
    <row r="28" spans="1:12" ht="35.25" customHeight="1">
      <c r="A28" s="12"/>
      <c r="B28" s="12"/>
      <c r="C28" s="22" t="s">
        <v>33</v>
      </c>
      <c r="D28" s="9" t="s">
        <v>14</v>
      </c>
      <c r="E28" s="9" t="s">
        <v>17</v>
      </c>
      <c r="F28" s="9" t="s">
        <v>19</v>
      </c>
      <c r="G28" s="9" t="s">
        <v>20</v>
      </c>
      <c r="H28" s="10">
        <v>40.5</v>
      </c>
      <c r="I28" s="10">
        <v>0</v>
      </c>
      <c r="J28" s="10">
        <v>0</v>
      </c>
      <c r="K28" s="10">
        <v>0</v>
      </c>
      <c r="L28" s="10">
        <f>SUM(H28:K28)</f>
        <v>40.5</v>
      </c>
    </row>
    <row r="29" spans="1:12" ht="24" customHeight="1">
      <c r="A29" s="26" t="s">
        <v>47</v>
      </c>
      <c r="B29" s="62" t="s">
        <v>85</v>
      </c>
      <c r="C29" s="13" t="s">
        <v>46</v>
      </c>
      <c r="D29" s="9" t="s">
        <v>14</v>
      </c>
      <c r="E29" s="9" t="s">
        <v>12</v>
      </c>
      <c r="F29" s="9" t="s">
        <v>12</v>
      </c>
      <c r="G29" s="9" t="s">
        <v>12</v>
      </c>
      <c r="H29" s="10">
        <f>SUM(H31+H32)</f>
        <v>21.5</v>
      </c>
      <c r="I29" s="10">
        <f t="shared" ref="I29:L29" si="4">SUM(I31+I32)</f>
        <v>22.4</v>
      </c>
      <c r="J29" s="10">
        <f t="shared" si="4"/>
        <v>21.5</v>
      </c>
      <c r="K29" s="10">
        <f t="shared" si="4"/>
        <v>21.5</v>
      </c>
      <c r="L29" s="10">
        <f t="shared" si="4"/>
        <v>86.9</v>
      </c>
    </row>
    <row r="30" spans="1:12" ht="13.5" customHeight="1">
      <c r="A30" s="42" t="s">
        <v>87</v>
      </c>
      <c r="B30" s="63"/>
      <c r="C30" s="18" t="s">
        <v>34</v>
      </c>
      <c r="D30" s="9"/>
      <c r="E30" s="9"/>
      <c r="F30" s="9"/>
      <c r="G30" s="9"/>
      <c r="H30" s="10"/>
      <c r="I30" s="10"/>
      <c r="J30" s="10"/>
      <c r="K30" s="10"/>
      <c r="L30" s="10"/>
    </row>
    <row r="31" spans="1:12" ht="58.5" customHeight="1">
      <c r="A31" s="56"/>
      <c r="B31" s="63"/>
      <c r="C31" s="22" t="s">
        <v>33</v>
      </c>
      <c r="D31" s="9" t="s">
        <v>14</v>
      </c>
      <c r="E31" s="9" t="s">
        <v>15</v>
      </c>
      <c r="F31" s="9" t="s">
        <v>21</v>
      </c>
      <c r="G31" s="9" t="s">
        <v>13</v>
      </c>
      <c r="H31" s="10">
        <v>19.2</v>
      </c>
      <c r="I31" s="10">
        <v>20</v>
      </c>
      <c r="J31" s="6">
        <v>19.2</v>
      </c>
      <c r="K31" s="10">
        <v>19.2</v>
      </c>
      <c r="L31" s="10">
        <f>SUM(H31:K31)</f>
        <v>77.600000000000009</v>
      </c>
    </row>
    <row r="32" spans="1:12" ht="84" customHeight="1">
      <c r="A32" s="13" t="s">
        <v>88</v>
      </c>
      <c r="B32" s="12"/>
      <c r="C32" s="22" t="s">
        <v>33</v>
      </c>
      <c r="D32" s="9" t="s">
        <v>14</v>
      </c>
      <c r="E32" s="9" t="s">
        <v>15</v>
      </c>
      <c r="F32" s="9" t="s">
        <v>22</v>
      </c>
      <c r="G32" s="9" t="s">
        <v>13</v>
      </c>
      <c r="H32" s="10">
        <v>2.2999999999999998</v>
      </c>
      <c r="I32" s="6">
        <v>2.4</v>
      </c>
      <c r="J32" s="6">
        <v>2.2999999999999998</v>
      </c>
      <c r="K32" s="10">
        <v>2.2999999999999998</v>
      </c>
      <c r="L32" s="10">
        <f>SUM(H32:K32)</f>
        <v>9.2999999999999989</v>
      </c>
    </row>
    <row r="33" spans="1:12" ht="24.75" customHeight="1">
      <c r="A33" s="26" t="s">
        <v>48</v>
      </c>
      <c r="B33" s="62" t="s">
        <v>85</v>
      </c>
      <c r="C33" s="13" t="s">
        <v>46</v>
      </c>
      <c r="D33" s="9" t="s">
        <v>14</v>
      </c>
      <c r="E33" s="9" t="s">
        <v>12</v>
      </c>
      <c r="F33" s="9" t="s">
        <v>12</v>
      </c>
      <c r="G33" s="9" t="s">
        <v>12</v>
      </c>
      <c r="H33" s="10">
        <f>SUM(H35+H36)</f>
        <v>330.3</v>
      </c>
      <c r="I33" s="10">
        <f t="shared" ref="I33:L33" si="5">SUM(I35+I36)</f>
        <v>0</v>
      </c>
      <c r="J33" s="10">
        <f t="shared" si="5"/>
        <v>0</v>
      </c>
      <c r="K33" s="10">
        <f t="shared" si="5"/>
        <v>0</v>
      </c>
      <c r="L33" s="10">
        <f t="shared" si="5"/>
        <v>330.3</v>
      </c>
    </row>
    <row r="34" spans="1:12" ht="14.25" customHeight="1">
      <c r="A34" s="42" t="s">
        <v>23</v>
      </c>
      <c r="B34" s="63"/>
      <c r="C34" s="18" t="s">
        <v>34</v>
      </c>
      <c r="D34" s="9"/>
      <c r="E34" s="9"/>
      <c r="F34" s="9"/>
      <c r="G34" s="9"/>
      <c r="H34" s="10"/>
      <c r="I34" s="10"/>
      <c r="J34" s="10"/>
      <c r="K34" s="10"/>
      <c r="L34" s="10"/>
    </row>
    <row r="35" spans="1:12" ht="60" customHeight="1">
      <c r="A35" s="56"/>
      <c r="B35" s="63"/>
      <c r="C35" s="22" t="s">
        <v>33</v>
      </c>
      <c r="D35" s="9" t="s">
        <v>14</v>
      </c>
      <c r="E35" s="9" t="s">
        <v>15</v>
      </c>
      <c r="F35" s="9" t="s">
        <v>21</v>
      </c>
      <c r="G35" s="9" t="s">
        <v>13</v>
      </c>
      <c r="H35" s="10">
        <v>330</v>
      </c>
      <c r="I35" s="6">
        <v>0</v>
      </c>
      <c r="J35" s="6">
        <v>0</v>
      </c>
      <c r="K35" s="10">
        <v>0</v>
      </c>
      <c r="L35" s="10">
        <f>SUM(H35:K35)</f>
        <v>330</v>
      </c>
    </row>
    <row r="36" spans="1:12" ht="84">
      <c r="A36" s="13" t="s">
        <v>24</v>
      </c>
      <c r="B36" s="12"/>
      <c r="C36" s="22" t="s">
        <v>33</v>
      </c>
      <c r="D36" s="9" t="s">
        <v>14</v>
      </c>
      <c r="E36" s="9" t="s">
        <v>15</v>
      </c>
      <c r="F36" s="9" t="s">
        <v>22</v>
      </c>
      <c r="G36" s="9" t="s">
        <v>13</v>
      </c>
      <c r="H36" s="10">
        <v>0.3</v>
      </c>
      <c r="I36" s="6">
        <v>0</v>
      </c>
      <c r="J36" s="6">
        <v>0</v>
      </c>
      <c r="K36" s="10">
        <v>0</v>
      </c>
      <c r="L36" s="10">
        <f>SUM(H36:K36)</f>
        <v>0.3</v>
      </c>
    </row>
    <row r="37" spans="1:12" ht="36">
      <c r="A37" s="26" t="s">
        <v>89</v>
      </c>
      <c r="B37" s="62" t="s">
        <v>85</v>
      </c>
      <c r="C37" s="13" t="s">
        <v>46</v>
      </c>
      <c r="D37" s="9" t="s">
        <v>14</v>
      </c>
      <c r="E37" s="9" t="s">
        <v>12</v>
      </c>
      <c r="F37" s="9" t="s">
        <v>12</v>
      </c>
      <c r="G37" s="9" t="s">
        <v>12</v>
      </c>
      <c r="H37" s="10">
        <f>SUM(H39)</f>
        <v>0</v>
      </c>
      <c r="I37" s="10">
        <f t="shared" ref="I37:L37" si="6">SUM(I39)</f>
        <v>15</v>
      </c>
      <c r="J37" s="10">
        <f t="shared" si="6"/>
        <v>0</v>
      </c>
      <c r="K37" s="10">
        <f t="shared" si="6"/>
        <v>0</v>
      </c>
      <c r="L37" s="10">
        <f t="shared" si="6"/>
        <v>15</v>
      </c>
    </row>
    <row r="38" spans="1:12">
      <c r="A38" s="33" t="s">
        <v>90</v>
      </c>
      <c r="B38" s="44"/>
      <c r="C38" s="18" t="s">
        <v>34</v>
      </c>
      <c r="D38" s="9"/>
      <c r="E38" s="9"/>
      <c r="F38" s="9"/>
      <c r="G38" s="9"/>
      <c r="H38" s="10"/>
      <c r="I38" s="10"/>
      <c r="J38" s="10"/>
      <c r="K38" s="10"/>
      <c r="L38" s="10"/>
    </row>
    <row r="39" spans="1:12" ht="38.25">
      <c r="A39" s="24"/>
      <c r="B39" s="45"/>
      <c r="C39" s="8" t="s">
        <v>33</v>
      </c>
      <c r="D39" s="9" t="s">
        <v>14</v>
      </c>
      <c r="E39" s="9" t="s">
        <v>17</v>
      </c>
      <c r="F39" s="9" t="s">
        <v>93</v>
      </c>
      <c r="G39" s="9" t="s">
        <v>13</v>
      </c>
      <c r="H39" s="10">
        <v>0</v>
      </c>
      <c r="I39" s="10">
        <v>15</v>
      </c>
      <c r="J39" s="10">
        <v>0</v>
      </c>
      <c r="K39" s="10">
        <v>0</v>
      </c>
      <c r="L39" s="10">
        <f>SUM(H39:K39)</f>
        <v>15</v>
      </c>
    </row>
    <row r="40" spans="1:12" ht="29.25" customHeight="1">
      <c r="A40" s="46" t="s">
        <v>49</v>
      </c>
      <c r="B40" s="62" t="s">
        <v>83</v>
      </c>
      <c r="C40" s="13" t="s">
        <v>36</v>
      </c>
      <c r="D40" s="9" t="s">
        <v>14</v>
      </c>
      <c r="E40" s="9" t="s">
        <v>12</v>
      </c>
      <c r="F40" s="9" t="s">
        <v>12</v>
      </c>
      <c r="G40" s="9" t="s">
        <v>12</v>
      </c>
      <c r="H40" s="10">
        <f>SUM(H42)</f>
        <v>358.2</v>
      </c>
      <c r="I40" s="10">
        <f t="shared" ref="I40:L40" si="7">SUM(I42)</f>
        <v>1319.1999999999998</v>
      </c>
      <c r="J40" s="10">
        <f t="shared" si="7"/>
        <v>185</v>
      </c>
      <c r="K40" s="10">
        <f t="shared" si="7"/>
        <v>155.5</v>
      </c>
      <c r="L40" s="10">
        <f t="shared" si="7"/>
        <v>2017.9</v>
      </c>
    </row>
    <row r="41" spans="1:12">
      <c r="A41" s="47"/>
      <c r="B41" s="44"/>
      <c r="C41" s="18" t="s">
        <v>34</v>
      </c>
      <c r="D41" s="9"/>
      <c r="E41" s="9"/>
      <c r="F41" s="9"/>
      <c r="G41" s="9"/>
      <c r="H41" s="10"/>
      <c r="I41" s="10"/>
      <c r="J41" s="10"/>
      <c r="K41" s="10"/>
      <c r="L41" s="10"/>
    </row>
    <row r="42" spans="1:12" ht="45" customHeight="1">
      <c r="A42" s="48"/>
      <c r="B42" s="45"/>
      <c r="C42" s="8" t="s">
        <v>33</v>
      </c>
      <c r="D42" s="9" t="s">
        <v>14</v>
      </c>
      <c r="E42" s="9" t="s">
        <v>12</v>
      </c>
      <c r="F42" s="9" t="s">
        <v>12</v>
      </c>
      <c r="G42" s="9" t="s">
        <v>12</v>
      </c>
      <c r="H42" s="10">
        <f>SUM(H43+H47+H50+H53)</f>
        <v>358.2</v>
      </c>
      <c r="I42" s="10">
        <f>SUM(I43+I47+I50+I53)</f>
        <v>1319.1999999999998</v>
      </c>
      <c r="J42" s="10">
        <f t="shared" ref="J42:L42" si="8">SUM(J43+J47+J50+J53)</f>
        <v>185</v>
      </c>
      <c r="K42" s="10">
        <f t="shared" si="8"/>
        <v>155.5</v>
      </c>
      <c r="L42" s="10">
        <f t="shared" si="8"/>
        <v>2017.9</v>
      </c>
    </row>
    <row r="43" spans="1:12" ht="30" customHeight="1">
      <c r="A43" s="26" t="s">
        <v>40</v>
      </c>
      <c r="B43" s="19"/>
      <c r="C43" s="13" t="s">
        <v>46</v>
      </c>
      <c r="D43" s="9" t="s">
        <v>14</v>
      </c>
      <c r="E43" s="9" t="s">
        <v>12</v>
      </c>
      <c r="F43" s="9" t="s">
        <v>12</v>
      </c>
      <c r="G43" s="9" t="s">
        <v>12</v>
      </c>
      <c r="H43" s="10">
        <f>SUM(H45+H46)</f>
        <v>128</v>
      </c>
      <c r="I43" s="10">
        <f t="shared" ref="I43:L43" si="9">SUM(I45+I46)</f>
        <v>218.29999999999998</v>
      </c>
      <c r="J43" s="10">
        <f t="shared" si="9"/>
        <v>0</v>
      </c>
      <c r="K43" s="10">
        <f t="shared" si="9"/>
        <v>0</v>
      </c>
      <c r="L43" s="10">
        <f t="shared" si="9"/>
        <v>346.3</v>
      </c>
    </row>
    <row r="44" spans="1:12">
      <c r="A44" s="42" t="s">
        <v>50</v>
      </c>
      <c r="B44" s="16"/>
      <c r="C44" s="18" t="s">
        <v>34</v>
      </c>
      <c r="D44" s="9"/>
      <c r="E44" s="9"/>
      <c r="F44" s="9"/>
      <c r="G44" s="9"/>
      <c r="H44" s="10"/>
      <c r="I44" s="10"/>
      <c r="J44" s="10"/>
      <c r="K44" s="10"/>
      <c r="L44" s="10"/>
    </row>
    <row r="45" spans="1:12" ht="107.25" customHeight="1">
      <c r="A45" s="56"/>
      <c r="B45" s="30" t="s">
        <v>83</v>
      </c>
      <c r="C45" s="22" t="s">
        <v>33</v>
      </c>
      <c r="D45" s="9" t="s">
        <v>14</v>
      </c>
      <c r="E45" s="9" t="s">
        <v>52</v>
      </c>
      <c r="F45" s="9" t="s">
        <v>53</v>
      </c>
      <c r="G45" s="9" t="s">
        <v>13</v>
      </c>
      <c r="H45" s="10">
        <v>127.9</v>
      </c>
      <c r="I45" s="10">
        <v>218.1</v>
      </c>
      <c r="J45" s="10">
        <v>0</v>
      </c>
      <c r="K45" s="10">
        <v>0</v>
      </c>
      <c r="L45" s="10">
        <f>SUM(H45:K45)</f>
        <v>346</v>
      </c>
    </row>
    <row r="46" spans="1:12" ht="118.5" customHeight="1">
      <c r="A46" s="13" t="s">
        <v>51</v>
      </c>
      <c r="B46" s="12"/>
      <c r="C46" s="22" t="s">
        <v>33</v>
      </c>
      <c r="D46" s="9" t="s">
        <v>14</v>
      </c>
      <c r="E46" s="9" t="s">
        <v>52</v>
      </c>
      <c r="F46" s="9" t="s">
        <v>54</v>
      </c>
      <c r="G46" s="9" t="s">
        <v>13</v>
      </c>
      <c r="H46" s="10">
        <v>0.1</v>
      </c>
      <c r="I46" s="10">
        <v>0.2</v>
      </c>
      <c r="J46" s="10">
        <v>0</v>
      </c>
      <c r="K46" s="10">
        <v>0</v>
      </c>
      <c r="L46" s="10">
        <f>SUM(H46:K46)</f>
        <v>0.30000000000000004</v>
      </c>
    </row>
    <row r="47" spans="1:12" ht="28.5" customHeight="1">
      <c r="A47" s="26" t="s">
        <v>43</v>
      </c>
      <c r="B47" s="19" t="s">
        <v>84</v>
      </c>
      <c r="C47" s="13" t="s">
        <v>46</v>
      </c>
      <c r="D47" s="9" t="s">
        <v>14</v>
      </c>
      <c r="E47" s="9" t="s">
        <v>12</v>
      </c>
      <c r="F47" s="9" t="s">
        <v>12</v>
      </c>
      <c r="G47" s="9" t="s">
        <v>12</v>
      </c>
      <c r="H47" s="10">
        <f>SUM(H49)</f>
        <v>110.6</v>
      </c>
      <c r="I47" s="10">
        <f t="shared" ref="I47:L47" si="10">SUM(I49)</f>
        <v>80.8</v>
      </c>
      <c r="J47" s="10">
        <f t="shared" si="10"/>
        <v>112.8</v>
      </c>
      <c r="K47" s="10">
        <f t="shared" si="10"/>
        <v>155.5</v>
      </c>
      <c r="L47" s="10">
        <f t="shared" si="10"/>
        <v>459.7</v>
      </c>
    </row>
    <row r="48" spans="1:12">
      <c r="A48" s="20" t="s">
        <v>55</v>
      </c>
      <c r="B48" s="16" t="s">
        <v>57</v>
      </c>
      <c r="C48" s="18" t="s">
        <v>34</v>
      </c>
      <c r="D48" s="9"/>
      <c r="E48" s="9"/>
      <c r="F48" s="9"/>
      <c r="G48" s="9"/>
      <c r="H48" s="10"/>
      <c r="I48" s="10"/>
      <c r="J48" s="10"/>
      <c r="K48" s="10"/>
      <c r="L48" s="10"/>
    </row>
    <row r="49" spans="1:15" ht="60">
      <c r="A49" s="24" t="s">
        <v>56</v>
      </c>
      <c r="B49" s="17" t="s">
        <v>58</v>
      </c>
      <c r="C49" s="8" t="s">
        <v>33</v>
      </c>
      <c r="D49" s="9" t="s">
        <v>14</v>
      </c>
      <c r="E49" s="9" t="s">
        <v>52</v>
      </c>
      <c r="F49" s="9" t="s">
        <v>59</v>
      </c>
      <c r="G49" s="9" t="s">
        <v>13</v>
      </c>
      <c r="H49" s="10">
        <v>110.6</v>
      </c>
      <c r="I49" s="10">
        <v>80.8</v>
      </c>
      <c r="J49" s="10">
        <v>112.8</v>
      </c>
      <c r="K49" s="10">
        <v>155.5</v>
      </c>
      <c r="L49" s="10">
        <f>SUM(H49:K49)</f>
        <v>459.7</v>
      </c>
    </row>
    <row r="50" spans="1:15" ht="22.5" customHeight="1">
      <c r="A50" s="26" t="s">
        <v>47</v>
      </c>
      <c r="B50" s="19"/>
      <c r="C50" s="13" t="s">
        <v>46</v>
      </c>
      <c r="D50" s="9" t="s">
        <v>14</v>
      </c>
      <c r="E50" s="9" t="s">
        <v>12</v>
      </c>
      <c r="F50" s="9" t="s">
        <v>12</v>
      </c>
      <c r="G50" s="9" t="s">
        <v>12</v>
      </c>
      <c r="H50" s="10">
        <f>SUM(H52)</f>
        <v>119.6</v>
      </c>
      <c r="I50" s="10">
        <f t="shared" ref="I50:K50" si="11">SUM(I52)</f>
        <v>49.4</v>
      </c>
      <c r="J50" s="10">
        <f t="shared" si="11"/>
        <v>72.2</v>
      </c>
      <c r="K50" s="10">
        <f t="shared" si="11"/>
        <v>0</v>
      </c>
      <c r="L50" s="10">
        <f t="shared" ref="L50" si="12">SUM(L52)</f>
        <v>241.2</v>
      </c>
    </row>
    <row r="51" spans="1:15">
      <c r="A51" s="65" t="s">
        <v>60</v>
      </c>
      <c r="B51" s="44" t="s">
        <v>83</v>
      </c>
      <c r="C51" s="18" t="s">
        <v>34</v>
      </c>
      <c r="D51" s="9"/>
      <c r="E51" s="9"/>
      <c r="F51" s="9"/>
      <c r="G51" s="9"/>
      <c r="H51" s="10"/>
      <c r="I51" s="10"/>
      <c r="J51" s="10"/>
      <c r="K51" s="10"/>
      <c r="L51" s="10"/>
    </row>
    <row r="52" spans="1:15" ht="74.25" customHeight="1">
      <c r="A52" s="66"/>
      <c r="B52" s="45"/>
      <c r="C52" s="8" t="s">
        <v>33</v>
      </c>
      <c r="D52" s="9" t="s">
        <v>14</v>
      </c>
      <c r="E52" s="9" t="s">
        <v>52</v>
      </c>
      <c r="F52" s="9" t="s">
        <v>61</v>
      </c>
      <c r="G52" s="9" t="s">
        <v>13</v>
      </c>
      <c r="H52" s="10">
        <v>119.6</v>
      </c>
      <c r="I52" s="10">
        <v>49.4</v>
      </c>
      <c r="J52" s="10">
        <v>72.2</v>
      </c>
      <c r="K52" s="10">
        <v>0</v>
      </c>
      <c r="L52" s="10">
        <f>SUM(H52:K52)</f>
        <v>241.2</v>
      </c>
    </row>
    <row r="53" spans="1:15" ht="23.25" customHeight="1">
      <c r="A53" s="26" t="s">
        <v>48</v>
      </c>
      <c r="B53" s="19"/>
      <c r="C53" s="13" t="s">
        <v>46</v>
      </c>
      <c r="D53" s="9" t="s">
        <v>14</v>
      </c>
      <c r="E53" s="9" t="s">
        <v>12</v>
      </c>
      <c r="F53" s="9" t="s">
        <v>12</v>
      </c>
      <c r="G53" s="9" t="s">
        <v>12</v>
      </c>
      <c r="H53" s="10">
        <f>SUM(H55+H56)</f>
        <v>0</v>
      </c>
      <c r="I53" s="10">
        <f t="shared" ref="I53:L53" si="13">SUM(I55+I56)</f>
        <v>970.69999999999993</v>
      </c>
      <c r="J53" s="10">
        <f t="shared" si="13"/>
        <v>0</v>
      </c>
      <c r="K53" s="10">
        <f t="shared" si="13"/>
        <v>0</v>
      </c>
      <c r="L53" s="10">
        <f t="shared" si="13"/>
        <v>970.69999999999993</v>
      </c>
    </row>
    <row r="54" spans="1:15" ht="74.25" customHeight="1">
      <c r="A54" s="42" t="s">
        <v>94</v>
      </c>
      <c r="B54" s="31"/>
      <c r="C54" s="18" t="s">
        <v>34</v>
      </c>
      <c r="D54" s="9"/>
      <c r="E54" s="9"/>
      <c r="F54" s="9"/>
      <c r="G54" s="9"/>
      <c r="H54" s="10"/>
      <c r="I54" s="10"/>
      <c r="J54" s="10"/>
      <c r="K54" s="10"/>
      <c r="L54" s="10"/>
    </row>
    <row r="55" spans="1:15" ht="74.25" customHeight="1">
      <c r="A55" s="67"/>
      <c r="B55" s="31" t="s">
        <v>83</v>
      </c>
      <c r="C55" s="22" t="s">
        <v>33</v>
      </c>
      <c r="D55" s="9" t="s">
        <v>14</v>
      </c>
      <c r="E55" s="9" t="s">
        <v>52</v>
      </c>
      <c r="F55" s="9" t="s">
        <v>91</v>
      </c>
      <c r="G55" s="9" t="s">
        <v>13</v>
      </c>
      <c r="H55" s="10">
        <v>0</v>
      </c>
      <c r="I55" s="10">
        <v>942.4</v>
      </c>
      <c r="J55" s="10">
        <v>0</v>
      </c>
      <c r="K55" s="10">
        <v>0</v>
      </c>
      <c r="L55" s="10">
        <f>SUM(H55:K55)</f>
        <v>942.4</v>
      </c>
    </row>
    <row r="56" spans="1:15" ht="147" customHeight="1">
      <c r="A56" s="13" t="s">
        <v>95</v>
      </c>
      <c r="B56" s="32"/>
      <c r="C56" s="22" t="s">
        <v>33</v>
      </c>
      <c r="D56" s="9" t="s">
        <v>14</v>
      </c>
      <c r="E56" s="9" t="s">
        <v>52</v>
      </c>
      <c r="F56" s="9" t="s">
        <v>92</v>
      </c>
      <c r="G56" s="9" t="s">
        <v>13</v>
      </c>
      <c r="H56" s="10">
        <v>0</v>
      </c>
      <c r="I56" s="10">
        <v>28.3</v>
      </c>
      <c r="J56" s="10">
        <v>0</v>
      </c>
      <c r="K56" s="10">
        <v>0</v>
      </c>
      <c r="L56" s="10">
        <f>SUM(H56:K56)</f>
        <v>28.3</v>
      </c>
      <c r="O56" s="64"/>
    </row>
    <row r="57" spans="1:15" ht="24" customHeight="1">
      <c r="A57" s="46" t="s">
        <v>62</v>
      </c>
      <c r="B57" s="19"/>
      <c r="C57" s="13" t="s">
        <v>36</v>
      </c>
      <c r="D57" s="9" t="s">
        <v>14</v>
      </c>
      <c r="E57" s="9" t="s">
        <v>12</v>
      </c>
      <c r="F57" s="9" t="s">
        <v>12</v>
      </c>
      <c r="G57" s="9" t="s">
        <v>12</v>
      </c>
      <c r="H57" s="10">
        <f>SUM(H59)</f>
        <v>14.6</v>
      </c>
      <c r="I57" s="10">
        <f t="shared" ref="I57:L57" si="14">SUM(I59)</f>
        <v>16.7</v>
      </c>
      <c r="J57" s="10">
        <f t="shared" si="14"/>
        <v>17.600000000000001</v>
      </c>
      <c r="K57" s="10">
        <f t="shared" si="14"/>
        <v>18.5</v>
      </c>
      <c r="L57" s="10">
        <f t="shared" si="14"/>
        <v>67.400000000000006</v>
      </c>
      <c r="O57" s="64"/>
    </row>
    <row r="58" spans="1:15">
      <c r="A58" s="47"/>
      <c r="B58" s="16"/>
      <c r="C58" s="18" t="s">
        <v>34</v>
      </c>
      <c r="D58" s="9"/>
      <c r="E58" s="9"/>
      <c r="F58" s="9"/>
      <c r="G58" s="9"/>
      <c r="H58" s="10"/>
      <c r="I58" s="10"/>
      <c r="J58" s="10"/>
      <c r="K58" s="10"/>
      <c r="L58" s="10"/>
    </row>
    <row r="59" spans="1:15" ht="74.25" customHeight="1">
      <c r="A59" s="48"/>
      <c r="B59" s="17" t="s">
        <v>63</v>
      </c>
      <c r="C59" s="8" t="s">
        <v>33</v>
      </c>
      <c r="D59" s="9" t="s">
        <v>14</v>
      </c>
      <c r="E59" s="9" t="s">
        <v>12</v>
      </c>
      <c r="F59" s="9" t="s">
        <v>12</v>
      </c>
      <c r="G59" s="9" t="s">
        <v>12</v>
      </c>
      <c r="H59" s="10">
        <f>SUM(H60+H63+H66)</f>
        <v>14.6</v>
      </c>
      <c r="I59" s="10">
        <f t="shared" ref="I59:L59" si="15">SUM(I60+I63+I66)</f>
        <v>16.7</v>
      </c>
      <c r="J59" s="10">
        <f t="shared" si="15"/>
        <v>17.600000000000001</v>
      </c>
      <c r="K59" s="10">
        <f t="shared" si="15"/>
        <v>18.5</v>
      </c>
      <c r="L59" s="10">
        <f t="shared" si="15"/>
        <v>67.400000000000006</v>
      </c>
    </row>
    <row r="60" spans="1:15" ht="22.5" customHeight="1">
      <c r="A60" s="26" t="s">
        <v>40</v>
      </c>
      <c r="B60" s="19"/>
      <c r="C60" s="13" t="s">
        <v>46</v>
      </c>
      <c r="D60" s="9" t="s">
        <v>14</v>
      </c>
      <c r="E60" s="9" t="s">
        <v>12</v>
      </c>
      <c r="F60" s="9" t="s">
        <v>12</v>
      </c>
      <c r="G60" s="9" t="s">
        <v>12</v>
      </c>
      <c r="H60" s="10">
        <f>SUM(H62)</f>
        <v>12</v>
      </c>
      <c r="I60" s="10">
        <f t="shared" ref="I60:L60" si="16">SUM(I62)</f>
        <v>14</v>
      </c>
      <c r="J60" s="10">
        <f t="shared" si="16"/>
        <v>14.7</v>
      </c>
      <c r="K60" s="10">
        <f t="shared" si="16"/>
        <v>15.4</v>
      </c>
      <c r="L60" s="10">
        <f t="shared" si="16"/>
        <v>56.1</v>
      </c>
    </row>
    <row r="61" spans="1:15">
      <c r="A61" s="65" t="s">
        <v>64</v>
      </c>
      <c r="B61" s="44" t="s">
        <v>63</v>
      </c>
      <c r="C61" s="18" t="s">
        <v>34</v>
      </c>
      <c r="D61" s="9"/>
      <c r="E61" s="9"/>
      <c r="F61" s="9"/>
      <c r="G61" s="9"/>
      <c r="H61" s="10"/>
      <c r="I61" s="10"/>
      <c r="J61" s="10"/>
      <c r="K61" s="10"/>
      <c r="L61" s="10"/>
    </row>
    <row r="62" spans="1:15" ht="47.25" customHeight="1">
      <c r="A62" s="66"/>
      <c r="B62" s="45"/>
      <c r="C62" s="8" t="s">
        <v>33</v>
      </c>
      <c r="D62" s="9" t="s">
        <v>14</v>
      </c>
      <c r="E62" s="9" t="s">
        <v>15</v>
      </c>
      <c r="F62" s="9" t="s">
        <v>65</v>
      </c>
      <c r="G62" s="9" t="s">
        <v>20</v>
      </c>
      <c r="H62" s="10">
        <v>12</v>
      </c>
      <c r="I62" s="10">
        <v>14</v>
      </c>
      <c r="J62" s="10">
        <v>14.7</v>
      </c>
      <c r="K62" s="10">
        <v>15.4</v>
      </c>
      <c r="L62" s="10">
        <f>SUM(H62:K62)</f>
        <v>56.1</v>
      </c>
    </row>
    <row r="63" spans="1:15" ht="24" customHeight="1">
      <c r="A63" s="26" t="s">
        <v>43</v>
      </c>
      <c r="B63" s="19"/>
      <c r="C63" s="13" t="s">
        <v>46</v>
      </c>
      <c r="D63" s="9" t="s">
        <v>14</v>
      </c>
      <c r="E63" s="9" t="s">
        <v>12</v>
      </c>
      <c r="F63" s="9" t="s">
        <v>12</v>
      </c>
      <c r="G63" s="9" t="s">
        <v>12</v>
      </c>
      <c r="H63" s="10">
        <f>SUM(H65)</f>
        <v>1.1000000000000001</v>
      </c>
      <c r="I63" s="10">
        <f t="shared" ref="I63:L63" si="17">SUM(I65)</f>
        <v>1.2</v>
      </c>
      <c r="J63" s="10">
        <f t="shared" si="17"/>
        <v>1.3</v>
      </c>
      <c r="K63" s="10">
        <f t="shared" si="17"/>
        <v>1.4</v>
      </c>
      <c r="L63" s="10">
        <f t="shared" si="17"/>
        <v>5</v>
      </c>
    </row>
    <row r="64" spans="1:15">
      <c r="A64" s="42" t="s">
        <v>66</v>
      </c>
      <c r="B64" s="44" t="s">
        <v>63</v>
      </c>
      <c r="C64" s="18" t="s">
        <v>34</v>
      </c>
      <c r="D64" s="9"/>
      <c r="E64" s="9"/>
      <c r="F64" s="9"/>
      <c r="G64" s="9"/>
      <c r="H64" s="10"/>
      <c r="I64" s="10"/>
      <c r="J64" s="10"/>
      <c r="K64" s="10"/>
      <c r="L64" s="10"/>
    </row>
    <row r="65" spans="1:12" ht="64.5" customHeight="1">
      <c r="A65" s="43"/>
      <c r="B65" s="45"/>
      <c r="C65" s="8" t="s">
        <v>33</v>
      </c>
      <c r="D65" s="9" t="s">
        <v>14</v>
      </c>
      <c r="E65" s="9" t="s">
        <v>67</v>
      </c>
      <c r="F65" s="9" t="s">
        <v>68</v>
      </c>
      <c r="G65" s="9" t="s">
        <v>13</v>
      </c>
      <c r="H65" s="10">
        <v>1.1000000000000001</v>
      </c>
      <c r="I65" s="10">
        <v>1.2</v>
      </c>
      <c r="J65" s="10">
        <v>1.3</v>
      </c>
      <c r="K65" s="10">
        <v>1.4</v>
      </c>
      <c r="L65" s="10">
        <f>SUM(H65:K65)</f>
        <v>5</v>
      </c>
    </row>
    <row r="66" spans="1:12" ht="24.75" customHeight="1">
      <c r="A66" s="26" t="s">
        <v>47</v>
      </c>
      <c r="B66" s="19"/>
      <c r="C66" s="13" t="s">
        <v>46</v>
      </c>
      <c r="D66" s="9" t="s">
        <v>14</v>
      </c>
      <c r="E66" s="9" t="s">
        <v>12</v>
      </c>
      <c r="F66" s="9" t="s">
        <v>12</v>
      </c>
      <c r="G66" s="9" t="s">
        <v>12</v>
      </c>
      <c r="H66" s="10">
        <f>SUM(H68)</f>
        <v>1.5</v>
      </c>
      <c r="I66" s="10">
        <f t="shared" ref="I66:L66" si="18">SUM(I68)</f>
        <v>1.5</v>
      </c>
      <c r="J66" s="10">
        <f t="shared" si="18"/>
        <v>1.6</v>
      </c>
      <c r="K66" s="10">
        <f t="shared" si="18"/>
        <v>1.7</v>
      </c>
      <c r="L66" s="10">
        <f t="shared" si="18"/>
        <v>6.3</v>
      </c>
    </row>
    <row r="67" spans="1:12">
      <c r="A67" s="42" t="s">
        <v>69</v>
      </c>
      <c r="B67" s="44" t="s">
        <v>63</v>
      </c>
      <c r="C67" s="18" t="s">
        <v>34</v>
      </c>
      <c r="D67" s="9"/>
      <c r="E67" s="9"/>
      <c r="F67" s="9"/>
      <c r="G67" s="9"/>
      <c r="H67" s="10"/>
      <c r="I67" s="10"/>
      <c r="J67" s="10"/>
      <c r="K67" s="10"/>
      <c r="L67" s="10"/>
    </row>
    <row r="68" spans="1:12" ht="59.25" customHeight="1">
      <c r="A68" s="43"/>
      <c r="B68" s="45"/>
      <c r="C68" s="8" t="s">
        <v>33</v>
      </c>
      <c r="D68" s="9" t="s">
        <v>14</v>
      </c>
      <c r="E68" s="9" t="s">
        <v>67</v>
      </c>
      <c r="F68" s="9" t="s">
        <v>70</v>
      </c>
      <c r="G68" s="9" t="s">
        <v>13</v>
      </c>
      <c r="H68" s="10">
        <v>1.5</v>
      </c>
      <c r="I68" s="10">
        <v>1.5</v>
      </c>
      <c r="J68" s="10">
        <v>1.6</v>
      </c>
      <c r="K68" s="10">
        <v>1.7</v>
      </c>
      <c r="L68" s="10">
        <f>SUM(H68:K68)</f>
        <v>6.3</v>
      </c>
    </row>
    <row r="69" spans="1:12" ht="36">
      <c r="A69" s="46" t="s">
        <v>71</v>
      </c>
      <c r="B69" s="37" t="s">
        <v>72</v>
      </c>
      <c r="C69" s="13" t="s">
        <v>36</v>
      </c>
      <c r="D69" s="9" t="s">
        <v>14</v>
      </c>
      <c r="E69" s="9" t="s">
        <v>12</v>
      </c>
      <c r="F69" s="9" t="s">
        <v>12</v>
      </c>
      <c r="G69" s="9" t="s">
        <v>12</v>
      </c>
      <c r="H69" s="10">
        <f>SUM(H71)</f>
        <v>27</v>
      </c>
      <c r="I69" s="10">
        <f t="shared" ref="I69:L69" si="19">SUM(I71)</f>
        <v>27</v>
      </c>
      <c r="J69" s="10">
        <f t="shared" si="19"/>
        <v>27</v>
      </c>
      <c r="K69" s="10">
        <f t="shared" si="19"/>
        <v>27</v>
      </c>
      <c r="L69" s="10">
        <f t="shared" si="19"/>
        <v>108</v>
      </c>
    </row>
    <row r="70" spans="1:12">
      <c r="A70" s="47"/>
      <c r="B70" s="38"/>
      <c r="C70" s="18" t="s">
        <v>34</v>
      </c>
      <c r="D70" s="9"/>
      <c r="E70" s="9"/>
      <c r="F70" s="9"/>
      <c r="G70" s="9"/>
      <c r="H70" s="10"/>
      <c r="I70" s="10"/>
      <c r="J70" s="10"/>
      <c r="K70" s="10"/>
      <c r="L70" s="10"/>
    </row>
    <row r="71" spans="1:12" ht="55.5" customHeight="1">
      <c r="A71" s="48"/>
      <c r="B71" s="39"/>
      <c r="C71" s="8" t="s">
        <v>33</v>
      </c>
      <c r="D71" s="9" t="s">
        <v>14</v>
      </c>
      <c r="E71" s="9" t="s">
        <v>12</v>
      </c>
      <c r="F71" s="9" t="s">
        <v>12</v>
      </c>
      <c r="G71" s="9" t="s">
        <v>12</v>
      </c>
      <c r="H71" s="10">
        <f>SUM(H72+H75+H78)</f>
        <v>27</v>
      </c>
      <c r="I71" s="10">
        <f t="shared" ref="I71:L71" si="20">SUM(I72+I75+I78)</f>
        <v>27</v>
      </c>
      <c r="J71" s="10">
        <f t="shared" si="20"/>
        <v>27</v>
      </c>
      <c r="K71" s="10">
        <f t="shared" si="20"/>
        <v>27</v>
      </c>
      <c r="L71" s="10">
        <f t="shared" si="20"/>
        <v>108</v>
      </c>
    </row>
    <row r="72" spans="1:12" ht="24" customHeight="1">
      <c r="A72" s="26" t="s">
        <v>40</v>
      </c>
      <c r="B72" s="37" t="s">
        <v>72</v>
      </c>
      <c r="C72" s="13" t="s">
        <v>46</v>
      </c>
      <c r="D72" s="9" t="s">
        <v>14</v>
      </c>
      <c r="E72" s="9" t="s">
        <v>12</v>
      </c>
      <c r="F72" s="9" t="s">
        <v>12</v>
      </c>
      <c r="G72" s="9" t="s">
        <v>12</v>
      </c>
      <c r="H72" s="10">
        <f>SUM(H74)</f>
        <v>2.2999999999999998</v>
      </c>
      <c r="I72" s="10">
        <f t="shared" ref="I72:L72" si="21">SUM(I74)</f>
        <v>2.2999999999999998</v>
      </c>
      <c r="J72" s="10">
        <f t="shared" si="21"/>
        <v>2.2999999999999998</v>
      </c>
      <c r="K72" s="10">
        <f t="shared" si="21"/>
        <v>2.2999999999999998</v>
      </c>
      <c r="L72" s="10">
        <f t="shared" si="21"/>
        <v>9.1999999999999993</v>
      </c>
    </row>
    <row r="73" spans="1:12" ht="15" customHeight="1">
      <c r="A73" s="27" t="s">
        <v>73</v>
      </c>
      <c r="B73" s="38"/>
      <c r="C73" s="18" t="s">
        <v>34</v>
      </c>
      <c r="D73" s="9"/>
      <c r="E73" s="9"/>
      <c r="F73" s="9"/>
      <c r="G73" s="9"/>
      <c r="H73" s="10"/>
      <c r="I73" s="10"/>
      <c r="J73" s="10"/>
      <c r="K73" s="10"/>
      <c r="L73" s="10"/>
    </row>
    <row r="74" spans="1:12" ht="78.75" customHeight="1">
      <c r="A74" s="28" t="s">
        <v>74</v>
      </c>
      <c r="B74" s="39"/>
      <c r="C74" s="8" t="s">
        <v>33</v>
      </c>
      <c r="D74" s="9" t="s">
        <v>14</v>
      </c>
      <c r="E74" s="9" t="s">
        <v>75</v>
      </c>
      <c r="F74" s="9" t="s">
        <v>76</v>
      </c>
      <c r="G74" s="9" t="s">
        <v>77</v>
      </c>
      <c r="H74" s="10">
        <v>2.2999999999999998</v>
      </c>
      <c r="I74" s="10">
        <v>2.2999999999999998</v>
      </c>
      <c r="J74" s="10">
        <v>2.2999999999999998</v>
      </c>
      <c r="K74" s="10">
        <v>2.2999999999999998</v>
      </c>
      <c r="L74" s="10">
        <f>SUM(H74:K74)</f>
        <v>9.1999999999999993</v>
      </c>
    </row>
    <row r="75" spans="1:12" ht="24.75" customHeight="1">
      <c r="A75" s="26" t="s">
        <v>43</v>
      </c>
      <c r="B75" s="37" t="s">
        <v>72</v>
      </c>
      <c r="C75" s="13" t="s">
        <v>46</v>
      </c>
      <c r="D75" s="9" t="s">
        <v>14</v>
      </c>
      <c r="E75" s="9" t="s">
        <v>12</v>
      </c>
      <c r="F75" s="9" t="s">
        <v>12</v>
      </c>
      <c r="G75" s="9" t="s">
        <v>12</v>
      </c>
      <c r="H75" s="10">
        <f>SUM(H77)</f>
        <v>24</v>
      </c>
      <c r="I75" s="10">
        <f t="shared" ref="I75:L75" si="22">SUM(I77)</f>
        <v>24</v>
      </c>
      <c r="J75" s="10">
        <f t="shared" si="22"/>
        <v>24</v>
      </c>
      <c r="K75" s="10">
        <f t="shared" si="22"/>
        <v>24</v>
      </c>
      <c r="L75" s="10">
        <f t="shared" si="22"/>
        <v>96</v>
      </c>
    </row>
    <row r="76" spans="1:12">
      <c r="A76" s="27" t="s">
        <v>79</v>
      </c>
      <c r="B76" s="38"/>
      <c r="C76" s="18" t="s">
        <v>34</v>
      </c>
      <c r="D76" s="9"/>
      <c r="E76" s="9"/>
      <c r="F76" s="9"/>
      <c r="G76" s="9"/>
      <c r="H76" s="10"/>
      <c r="I76" s="10"/>
      <c r="J76" s="10"/>
      <c r="K76" s="10"/>
      <c r="L76" s="10"/>
    </row>
    <row r="77" spans="1:12" ht="78" customHeight="1">
      <c r="A77" s="28" t="s">
        <v>78</v>
      </c>
      <c r="B77" s="39"/>
      <c r="C77" s="8" t="s">
        <v>33</v>
      </c>
      <c r="D77" s="9" t="s">
        <v>14</v>
      </c>
      <c r="E77" s="9" t="s">
        <v>75</v>
      </c>
      <c r="F77" s="9" t="s">
        <v>80</v>
      </c>
      <c r="G77" s="9" t="s">
        <v>77</v>
      </c>
      <c r="H77" s="10">
        <v>24</v>
      </c>
      <c r="I77" s="10">
        <v>24</v>
      </c>
      <c r="J77" s="10">
        <v>24</v>
      </c>
      <c r="K77" s="10">
        <v>24</v>
      </c>
      <c r="L77" s="10">
        <f>SUM(H77:K77)</f>
        <v>96</v>
      </c>
    </row>
    <row r="78" spans="1:12" ht="25.5" customHeight="1">
      <c r="A78" s="26" t="s">
        <v>47</v>
      </c>
      <c r="B78" s="37" t="s">
        <v>72</v>
      </c>
      <c r="C78" s="13" t="s">
        <v>46</v>
      </c>
      <c r="D78" s="9" t="s">
        <v>14</v>
      </c>
      <c r="E78" s="9" t="s">
        <v>12</v>
      </c>
      <c r="F78" s="9" t="s">
        <v>12</v>
      </c>
      <c r="G78" s="9" t="s">
        <v>12</v>
      </c>
      <c r="H78" s="10">
        <f>SUM(H80)</f>
        <v>0.7</v>
      </c>
      <c r="I78" s="10">
        <f t="shared" ref="I78:L78" si="23">SUM(I80)</f>
        <v>0.7</v>
      </c>
      <c r="J78" s="10">
        <f t="shared" si="23"/>
        <v>0.7</v>
      </c>
      <c r="K78" s="10">
        <f t="shared" si="23"/>
        <v>0.7</v>
      </c>
      <c r="L78" s="10">
        <f t="shared" si="23"/>
        <v>2.8</v>
      </c>
    </row>
    <row r="79" spans="1:12">
      <c r="A79" s="40" t="s">
        <v>81</v>
      </c>
      <c r="B79" s="38"/>
      <c r="C79" s="18" t="s">
        <v>34</v>
      </c>
      <c r="D79" s="9"/>
      <c r="E79" s="9"/>
      <c r="F79" s="9"/>
      <c r="G79" s="9"/>
      <c r="H79" s="10"/>
      <c r="I79" s="10"/>
      <c r="J79" s="10"/>
      <c r="K79" s="10"/>
      <c r="L79" s="10"/>
    </row>
    <row r="80" spans="1:12" ht="86.25" customHeight="1">
      <c r="A80" s="41"/>
      <c r="B80" s="39"/>
      <c r="C80" s="8" t="s">
        <v>33</v>
      </c>
      <c r="D80" s="9" t="s">
        <v>14</v>
      </c>
      <c r="E80" s="9" t="s">
        <v>15</v>
      </c>
      <c r="F80" s="9" t="s">
        <v>82</v>
      </c>
      <c r="G80" s="9" t="s">
        <v>77</v>
      </c>
      <c r="H80" s="10">
        <v>0.7</v>
      </c>
      <c r="I80" s="10">
        <v>0.7</v>
      </c>
      <c r="J80" s="10">
        <v>0.7</v>
      </c>
      <c r="K80" s="10">
        <v>0.7</v>
      </c>
      <c r="L80" s="10">
        <f>SUM(H80:K80)</f>
        <v>2.8</v>
      </c>
    </row>
    <row r="81" spans="1:1">
      <c r="A81" s="21"/>
    </row>
  </sheetData>
  <mergeCells count="39">
    <mergeCell ref="O56:O57"/>
    <mergeCell ref="B61:B62"/>
    <mergeCell ref="A64:A65"/>
    <mergeCell ref="B64:B65"/>
    <mergeCell ref="A44:A45"/>
    <mergeCell ref="A51:A52"/>
    <mergeCell ref="A57:A59"/>
    <mergeCell ref="A61:A62"/>
    <mergeCell ref="B51:B52"/>
    <mergeCell ref="A54:A55"/>
    <mergeCell ref="A17:A19"/>
    <mergeCell ref="A30:A31"/>
    <mergeCell ref="A34:A35"/>
    <mergeCell ref="A40:A42"/>
    <mergeCell ref="A11:L11"/>
    <mergeCell ref="B14:B16"/>
    <mergeCell ref="B40:B42"/>
    <mergeCell ref="B17:B19"/>
    <mergeCell ref="B20:B22"/>
    <mergeCell ref="B23:B25"/>
    <mergeCell ref="B29:B31"/>
    <mergeCell ref="B33:B35"/>
    <mergeCell ref="B37:B39"/>
    <mergeCell ref="J1:L1"/>
    <mergeCell ref="B75:B77"/>
    <mergeCell ref="B78:B80"/>
    <mergeCell ref="A79:A80"/>
    <mergeCell ref="A67:A68"/>
    <mergeCell ref="B67:B68"/>
    <mergeCell ref="A69:A71"/>
    <mergeCell ref="B69:B71"/>
    <mergeCell ref="B72:B74"/>
    <mergeCell ref="A9:L9"/>
    <mergeCell ref="A12:A13"/>
    <mergeCell ref="C12:C13"/>
    <mergeCell ref="D12:G12"/>
    <mergeCell ref="H12:L12"/>
    <mergeCell ref="A10:L10"/>
    <mergeCell ref="B12:B1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2015-07-24T08:34:41Z</dcterms:modified>
</cp:coreProperties>
</file>