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 5" sheetId="1" r:id="rId1"/>
  </sheets>
  <calcPr calcId="125725"/>
</workbook>
</file>

<file path=xl/calcChain.xml><?xml version="1.0" encoding="utf-8"?>
<calcChain xmlns="http://schemas.openxmlformats.org/spreadsheetml/2006/main">
  <c r="F23" i="1"/>
  <c r="G23"/>
  <c r="E23"/>
  <c r="F21"/>
  <c r="G21"/>
  <c r="E21"/>
  <c r="E17"/>
  <c r="F17"/>
  <c r="G17"/>
  <c r="F11"/>
  <c r="G11"/>
  <c r="E11"/>
  <c r="G28" l="1"/>
  <c r="F28"/>
  <c r="E28"/>
  <c r="G26"/>
  <c r="F26"/>
  <c r="E26"/>
  <c r="G19"/>
  <c r="F19"/>
  <c r="E19"/>
  <c r="E31" l="1"/>
  <c r="G31"/>
  <c r="F31"/>
</calcChain>
</file>

<file path=xl/sharedStrings.xml><?xml version="1.0" encoding="utf-8"?>
<sst xmlns="http://schemas.openxmlformats.org/spreadsheetml/2006/main" count="52" uniqueCount="52">
  <si>
    <t>Приложение 5 к решению</t>
  </si>
  <si>
    <t xml:space="preserve"> </t>
  </si>
  <si>
    <t xml:space="preserve">                                             Распределение</t>
  </si>
  <si>
    <t xml:space="preserve"> бюджетных ассигнований по разделам и подразделам бюджетной классификации расходов</t>
  </si>
  <si>
    <t>(в рублях)</t>
  </si>
  <si>
    <t>№ строки</t>
  </si>
  <si>
    <t>Наименование показателя бюджетной классификации</t>
  </si>
  <si>
    <t>Раздел-подраздел</t>
  </si>
  <si>
    <t>Сумма на 2015 год</t>
  </si>
  <si>
    <t>Сумма на 2016 год</t>
  </si>
  <si>
    <t>ОБЩЕГОСУДАРСТВЕННЫЕ ВОПРОСЫ</t>
  </si>
  <si>
    <t>0100</t>
  </si>
  <si>
    <t>Функцианирование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</si>
  <si>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</si>
  <si>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</si>
  <si>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</si>
  <si>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</si>
  <si>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</si>
  <si>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</si>
  <si>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</si>
  <si>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</si>
  <si>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</si>
  <si>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</si>
  <si>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</si>
  <si>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</si>
  <si>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</si>
  <si>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</si>
  <si>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</si>
  <si>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</si>
  <si>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</si>
  <si>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</si>
  <si>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</si>
  <si>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</si>
  <si>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</si>
  <si>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</si>
  <si>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</si>
  <si>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</si>
  <si>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</si>
  <si>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 xml:space="preserve">Культура </t>
  </si>
  <si>
    <t>0801</t>
  </si>
  <si>
    <t>ФИЗИЧЕСКАЯ КУЛЬТУРА И СПОРТ</t>
  </si>
  <si>
    <t>1100</t>
  </si>
  <si>
    <t>Массовый сорт</t>
  </si>
  <si>
    <t>Условно утвержденные расходы</t>
  </si>
  <si>
    <t>Итого</t>
  </si>
  <si>
    <t>Сумма на 2017 год</t>
  </si>
  <si>
    <t>Обеспечение проведения выборов и референдумов</t>
  </si>
  <si>
    <t>0107</t>
  </si>
  <si>
    <t>бюджетов Российской Федерации на 2015 год и плановый период 2016-2017 годов</t>
  </si>
  <si>
    <t>0502</t>
  </si>
  <si>
    <t>Коммунальное хозяйство</t>
  </si>
  <si>
    <t>от 20.11.2015г.  № 2-6р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</si>
</sst>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color rgb="FFFF0000"/>
      <name val="Arial Cyr"/>
      <charset val="204"/>
    </font>
    <font>
      <sz val="9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distributed"/>
    </xf>
    <xf numFmtId="0" fontId="2" fillId="0" borderId="4" xfId="0" applyFont="1" applyBorder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distributed"/>
    </xf>
    <xf numFmtId="0" fontId="2" fillId="0" borderId="3" xfId="0" applyFont="1" applyFill="1" applyBorder="1" applyAlignment="1">
      <alignment horizontal="left" vertical="distributed"/>
    </xf>
    <xf numFmtId="0" fontId="2" fillId="0" borderId="3" xfId="0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H12" sqref="H12"/>
    </sheetView>
  </sheetViews>
  <sheetFormatPr defaultRowHeight="15"/>
  <cols>
    <col min="1" max="1" width="5.42578125" customWidth="1"/>
    <col min="2" max="2" width="42.5703125" customWidth="1"/>
    <col min="3" max="3" width="9" customWidth="1"/>
    <col min="4" max="4" width="3.7109375" hidden="1" customWidth="1"/>
    <col min="5" max="5" width="10.7109375" customWidth="1"/>
    <col min="6" max="7" width="9.42578125" bestFit="1" customWidth="1"/>
  </cols>
  <sheetData>
    <row r="1" spans="1:8">
      <c r="A1" s="1"/>
      <c r="B1" s="2"/>
      <c r="C1" s="3"/>
      <c r="D1" s="3"/>
      <c r="E1" s="2"/>
      <c r="F1" s="2"/>
      <c r="G1" s="4" t="s">
        <v>0</v>
      </c>
    </row>
    <row r="2" spans="1:8">
      <c r="A2" s="1"/>
      <c r="B2" s="2"/>
      <c r="C2" s="3"/>
      <c r="D2" s="3"/>
      <c r="E2" s="2"/>
      <c r="F2" s="2"/>
      <c r="G2" s="4" t="s">
        <v>51</v>
      </c>
    </row>
    <row r="3" spans="1:8">
      <c r="A3" s="1"/>
      <c r="B3" s="2"/>
      <c r="C3" s="3"/>
      <c r="D3" s="3"/>
      <c r="E3" s="2"/>
      <c r="F3" s="2"/>
      <c r="G3" s="4"/>
    </row>
    <row r="4" spans="1:8">
      <c r="A4" s="1"/>
      <c r="B4" s="2"/>
      <c r="C4" s="3"/>
      <c r="D4" s="3"/>
      <c r="E4" s="2"/>
      <c r="F4" s="2"/>
      <c r="G4" s="4"/>
    </row>
    <row r="5" spans="1:8">
      <c r="A5" s="1"/>
      <c r="C5" s="1"/>
      <c r="D5" s="1"/>
      <c r="G5" s="5"/>
    </row>
    <row r="6" spans="1:8">
      <c r="A6" s="28" t="s">
        <v>1</v>
      </c>
      <c r="B6" s="29" t="s">
        <v>2</v>
      </c>
      <c r="C6" s="29"/>
      <c r="D6" s="29"/>
      <c r="E6" s="30"/>
      <c r="F6" s="30"/>
      <c r="G6" s="30"/>
      <c r="H6" s="31"/>
    </row>
    <row r="7" spans="1:8">
      <c r="A7" s="30" t="s">
        <v>3</v>
      </c>
      <c r="B7" s="29"/>
      <c r="C7" s="29"/>
      <c r="D7" s="30"/>
      <c r="E7" s="30"/>
      <c r="F7" s="30"/>
      <c r="G7" s="31"/>
      <c r="H7" s="31"/>
    </row>
    <row r="8" spans="1:8">
      <c r="A8" s="30" t="s">
        <v>48</v>
      </c>
      <c r="B8" s="29"/>
      <c r="C8" s="29"/>
      <c r="D8" s="30"/>
      <c r="E8" s="30"/>
      <c r="F8" s="30"/>
      <c r="G8" s="31"/>
      <c r="H8" s="31"/>
    </row>
    <row r="9" spans="1:8">
      <c r="A9" s="1"/>
      <c r="C9" s="1"/>
      <c r="D9" s="1"/>
      <c r="G9" s="5" t="s">
        <v>4</v>
      </c>
    </row>
    <row r="10" spans="1:8" ht="33.75">
      <c r="A10" s="6" t="s">
        <v>5</v>
      </c>
      <c r="B10" s="7" t="s">
        <v>6</v>
      </c>
      <c r="C10" s="56" t="s">
        <v>7</v>
      </c>
      <c r="D10" s="57"/>
      <c r="E10" s="8" t="s">
        <v>8</v>
      </c>
      <c r="F10" s="8" t="s">
        <v>9</v>
      </c>
      <c r="G10" s="8" t="s">
        <v>45</v>
      </c>
    </row>
    <row r="11" spans="1:8">
      <c r="A11" s="9">
        <v>1</v>
      </c>
      <c r="B11" s="10" t="s">
        <v>10</v>
      </c>
      <c r="C11" s="49" t="s">
        <v>11</v>
      </c>
      <c r="D11" s="50"/>
      <c r="E11" s="38">
        <f>SUM(E12+E13+E14+E15+E16)</f>
        <v>2565092.7900000005</v>
      </c>
      <c r="F11" s="33">
        <f t="shared" ref="F11:G11" si="0">SUM(F12+F13+F14+F15+F16)</f>
        <v>2478006</v>
      </c>
      <c r="G11" s="33">
        <f t="shared" si="0"/>
        <v>2392223</v>
      </c>
    </row>
    <row r="12" spans="1:8" ht="33.75">
      <c r="A12" s="9">
        <v>2</v>
      </c>
      <c r="B12" s="11" t="s">
        <v>12</v>
      </c>
      <c r="C12" s="49" t="s">
        <v>13</v>
      </c>
      <c r="D12" s="50"/>
      <c r="E12" s="33">
        <v>472656</v>
      </c>
      <c r="F12" s="33">
        <v>490161</v>
      </c>
      <c r="G12" s="33">
        <v>490161</v>
      </c>
    </row>
    <row r="13" spans="1:8" ht="45">
      <c r="A13" s="9">
        <v>3</v>
      </c>
      <c r="B13" s="11" t="s">
        <v>14</v>
      </c>
      <c r="C13" s="49" t="s">
        <v>15</v>
      </c>
      <c r="D13" s="50"/>
      <c r="E13" s="40">
        <v>2003250.11</v>
      </c>
      <c r="F13" s="33">
        <v>1923879</v>
      </c>
      <c r="G13" s="33">
        <v>1836971</v>
      </c>
    </row>
    <row r="14" spans="1:8">
      <c r="A14" s="9">
        <v>4</v>
      </c>
      <c r="B14" s="27" t="s">
        <v>46</v>
      </c>
      <c r="C14" s="26" t="s">
        <v>47</v>
      </c>
      <c r="D14" s="25"/>
      <c r="E14" s="42">
        <v>45394.68</v>
      </c>
      <c r="F14" s="34">
        <v>0</v>
      </c>
      <c r="G14" s="34">
        <v>0</v>
      </c>
    </row>
    <row r="15" spans="1:8">
      <c r="A15" s="9">
        <v>5</v>
      </c>
      <c r="B15" s="12" t="s">
        <v>16</v>
      </c>
      <c r="C15" s="49" t="s">
        <v>17</v>
      </c>
      <c r="D15" s="50"/>
      <c r="E15" s="43">
        <v>0</v>
      </c>
      <c r="F15" s="34">
        <v>20000</v>
      </c>
      <c r="G15" s="34">
        <v>20000</v>
      </c>
    </row>
    <row r="16" spans="1:8">
      <c r="A16" s="9">
        <v>6</v>
      </c>
      <c r="B16" s="12" t="s">
        <v>18</v>
      </c>
      <c r="C16" s="49" t="s">
        <v>19</v>
      </c>
      <c r="D16" s="50"/>
      <c r="E16" s="34">
        <v>43792</v>
      </c>
      <c r="F16" s="34">
        <v>43966</v>
      </c>
      <c r="G16" s="34">
        <v>45091</v>
      </c>
    </row>
    <row r="17" spans="1:7">
      <c r="A17" s="9">
        <v>7</v>
      </c>
      <c r="B17" s="13" t="s">
        <v>20</v>
      </c>
      <c r="C17" s="47" t="s">
        <v>21</v>
      </c>
      <c r="D17" s="48"/>
      <c r="E17" s="35">
        <f>SUM(E18:E18)</f>
        <v>82050</v>
      </c>
      <c r="F17" s="35">
        <f>SUM(F18:F18)</f>
        <v>91700</v>
      </c>
      <c r="G17" s="35">
        <f>SUM(G18:G18)</f>
        <v>86500</v>
      </c>
    </row>
    <row r="18" spans="1:7" ht="12" customHeight="1">
      <c r="A18" s="32">
        <v>8</v>
      </c>
      <c r="B18" s="11" t="s">
        <v>22</v>
      </c>
      <c r="C18" s="54" t="s">
        <v>23</v>
      </c>
      <c r="D18" s="55"/>
      <c r="E18" s="39">
        <v>82050</v>
      </c>
      <c r="F18" s="36">
        <v>91700</v>
      </c>
      <c r="G18" s="36">
        <v>86500</v>
      </c>
    </row>
    <row r="19" spans="1:7" ht="22.5">
      <c r="A19" s="9">
        <v>9</v>
      </c>
      <c r="B19" s="14" t="s">
        <v>24</v>
      </c>
      <c r="C19" s="49" t="s">
        <v>25</v>
      </c>
      <c r="D19" s="50"/>
      <c r="E19" s="34">
        <f>SUM(E20:E20)</f>
        <v>1500</v>
      </c>
      <c r="F19" s="34">
        <f>SUM(F20:F20)</f>
        <v>2884</v>
      </c>
      <c r="G19" s="34">
        <f>SUM(G20:G20)</f>
        <v>3074</v>
      </c>
    </row>
    <row r="20" spans="1:7" ht="33.75">
      <c r="A20" s="9">
        <v>10</v>
      </c>
      <c r="B20" s="14" t="s">
        <v>26</v>
      </c>
      <c r="C20" s="49" t="s">
        <v>27</v>
      </c>
      <c r="D20" s="50"/>
      <c r="E20" s="44">
        <v>1500</v>
      </c>
      <c r="F20" s="33">
        <v>2884</v>
      </c>
      <c r="G20" s="33">
        <v>3074</v>
      </c>
    </row>
    <row r="21" spans="1:7">
      <c r="A21" s="9">
        <v>11</v>
      </c>
      <c r="B21" s="14" t="s">
        <v>28</v>
      </c>
      <c r="C21" s="49" t="s">
        <v>29</v>
      </c>
      <c r="D21" s="50"/>
      <c r="E21" s="36">
        <f>SUM(E22)</f>
        <v>1319264</v>
      </c>
      <c r="F21" s="36">
        <f t="shared" ref="F21:G21" si="1">SUM(F22)</f>
        <v>185000</v>
      </c>
      <c r="G21" s="36">
        <f t="shared" si="1"/>
        <v>155500</v>
      </c>
    </row>
    <row r="22" spans="1:7">
      <c r="A22" s="9">
        <v>12</v>
      </c>
      <c r="B22" s="14" t="s">
        <v>30</v>
      </c>
      <c r="C22" s="49" t="s">
        <v>31</v>
      </c>
      <c r="D22" s="50"/>
      <c r="E22" s="39">
        <v>1319264</v>
      </c>
      <c r="F22" s="36">
        <v>185000</v>
      </c>
      <c r="G22" s="36">
        <v>155500</v>
      </c>
    </row>
    <row r="23" spans="1:7">
      <c r="A23" s="9">
        <v>13</v>
      </c>
      <c r="B23" s="15" t="s">
        <v>32</v>
      </c>
      <c r="C23" s="47" t="s">
        <v>33</v>
      </c>
      <c r="D23" s="53"/>
      <c r="E23" s="37">
        <f>SUM(E24:E25)</f>
        <v>571890</v>
      </c>
      <c r="F23" s="37">
        <f t="shared" ref="F23:G23" si="2">SUM(F24:F25)</f>
        <v>278150</v>
      </c>
      <c r="G23" s="37">
        <f t="shared" si="2"/>
        <v>283300</v>
      </c>
    </row>
    <row r="24" spans="1:7">
      <c r="A24" s="9">
        <v>14</v>
      </c>
      <c r="B24" s="15" t="s">
        <v>50</v>
      </c>
      <c r="C24" s="45" t="s">
        <v>49</v>
      </c>
      <c r="D24" s="41"/>
      <c r="E24" s="46">
        <v>30000</v>
      </c>
      <c r="F24" s="37">
        <v>0</v>
      </c>
      <c r="G24" s="37">
        <v>0</v>
      </c>
    </row>
    <row r="25" spans="1:7">
      <c r="A25" s="9">
        <v>15</v>
      </c>
      <c r="B25" s="16" t="s">
        <v>34</v>
      </c>
      <c r="C25" s="49" t="s">
        <v>35</v>
      </c>
      <c r="D25" s="50"/>
      <c r="E25" s="44">
        <v>541890</v>
      </c>
      <c r="F25" s="33">
        <v>278150</v>
      </c>
      <c r="G25" s="33">
        <v>283300</v>
      </c>
    </row>
    <row r="26" spans="1:7">
      <c r="A26" s="9">
        <v>16</v>
      </c>
      <c r="B26" s="17" t="s">
        <v>36</v>
      </c>
      <c r="C26" s="49" t="s">
        <v>37</v>
      </c>
      <c r="D26" s="50"/>
      <c r="E26" s="33">
        <f>SUM(E27:E27)</f>
        <v>4890607.46</v>
      </c>
      <c r="F26" s="33">
        <f>SUM(F27:F27)</f>
        <v>4852655</v>
      </c>
      <c r="G26" s="33">
        <f>SUM(G27:G27)</f>
        <v>4852052</v>
      </c>
    </row>
    <row r="27" spans="1:7">
      <c r="A27" s="9">
        <v>17</v>
      </c>
      <c r="B27" s="16" t="s">
        <v>38</v>
      </c>
      <c r="C27" s="49" t="s">
        <v>39</v>
      </c>
      <c r="D27" s="50"/>
      <c r="E27" s="40">
        <v>4890607.46</v>
      </c>
      <c r="F27" s="33">
        <v>4852655</v>
      </c>
      <c r="G27" s="33">
        <v>4852052</v>
      </c>
    </row>
    <row r="28" spans="1:7">
      <c r="A28" s="9">
        <v>18</v>
      </c>
      <c r="B28" s="18" t="s">
        <v>40</v>
      </c>
      <c r="C28" s="51" t="s">
        <v>41</v>
      </c>
      <c r="D28" s="50"/>
      <c r="E28" s="33">
        <f>SUM(E29)</f>
        <v>5000</v>
      </c>
      <c r="F28" s="33">
        <f>SUM(F29)</f>
        <v>5250</v>
      </c>
      <c r="G28" s="33">
        <f>SUM(G29)</f>
        <v>5520</v>
      </c>
    </row>
    <row r="29" spans="1:7">
      <c r="A29" s="9">
        <v>19</v>
      </c>
      <c r="B29" s="18" t="s">
        <v>42</v>
      </c>
      <c r="C29" s="52">
        <v>1102</v>
      </c>
      <c r="D29" s="50"/>
      <c r="E29" s="33">
        <v>5000</v>
      </c>
      <c r="F29" s="33">
        <v>5250</v>
      </c>
      <c r="G29" s="33">
        <v>5520</v>
      </c>
    </row>
    <row r="30" spans="1:7">
      <c r="A30" s="9">
        <v>20</v>
      </c>
      <c r="B30" s="19" t="s">
        <v>43</v>
      </c>
      <c r="C30" s="20"/>
      <c r="D30" s="21"/>
      <c r="E30" s="33">
        <v>0</v>
      </c>
      <c r="F30" s="33">
        <v>202401</v>
      </c>
      <c r="G30" s="33">
        <v>409377</v>
      </c>
    </row>
    <row r="31" spans="1:7">
      <c r="A31" s="9">
        <v>21</v>
      </c>
      <c r="B31" s="22" t="s">
        <v>44</v>
      </c>
      <c r="C31" s="23"/>
      <c r="D31" s="24"/>
      <c r="E31" s="38">
        <f>SUM(E11+E17+E19+E21+E23+E26+E28)</f>
        <v>9435404.25</v>
      </c>
      <c r="F31" s="33">
        <f>SUM(F11+F17+F19+F21+F23+F26+F28+F30)</f>
        <v>8096046</v>
      </c>
      <c r="G31" s="33">
        <f>SUM(G11+G17+G19+G21+G23+G26+G28+G30)</f>
        <v>8187546</v>
      </c>
    </row>
  </sheetData>
  <mergeCells count="18">
    <mergeCell ref="C16:D16"/>
    <mergeCell ref="C10:D10"/>
    <mergeCell ref="C11:D11"/>
    <mergeCell ref="C12:D12"/>
    <mergeCell ref="C13:D13"/>
    <mergeCell ref="C15:D15"/>
    <mergeCell ref="C17:D17"/>
    <mergeCell ref="C27:D27"/>
    <mergeCell ref="C28:D28"/>
    <mergeCell ref="C29:D29"/>
    <mergeCell ref="C26:D26"/>
    <mergeCell ref="C21:D21"/>
    <mergeCell ref="C22:D22"/>
    <mergeCell ref="C23:D23"/>
    <mergeCell ref="C25:D25"/>
    <mergeCell ref="C18:D18"/>
    <mergeCell ref="C19:D19"/>
    <mergeCell ref="C20:D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2015-12-08T06:19:03Z</dcterms:modified>
</cp:coreProperties>
</file>