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2" sheetId="2" r:id="rId1"/>
  </sheets>
  <calcPr calcId="125725"/>
</workbook>
</file>

<file path=xl/calcChain.xml><?xml version="1.0" encoding="utf-8"?>
<calcChain xmlns="http://schemas.openxmlformats.org/spreadsheetml/2006/main">
  <c r="H128" i="2"/>
  <c r="H38"/>
  <c r="H56"/>
  <c r="I113"/>
  <c r="I112" s="1"/>
  <c r="I111" s="1"/>
  <c r="I110" s="1"/>
  <c r="I114"/>
  <c r="H114"/>
  <c r="H113" s="1"/>
  <c r="H112" s="1"/>
  <c r="H111" s="1"/>
  <c r="H110" s="1"/>
  <c r="I107"/>
  <c r="I106" s="1"/>
  <c r="H107"/>
  <c r="H106" s="1"/>
  <c r="I36"/>
  <c r="I35" s="1"/>
  <c r="I34" s="1"/>
  <c r="I33" s="1"/>
  <c r="I32" s="1"/>
  <c r="H36"/>
  <c r="H35" s="1"/>
  <c r="H34" s="1"/>
  <c r="H33" s="1"/>
  <c r="H32" s="1"/>
  <c r="I133"/>
  <c r="I132" s="1"/>
  <c r="H133"/>
  <c r="H132" s="1"/>
  <c r="I88"/>
  <c r="I87" s="1"/>
  <c r="H88"/>
  <c r="H87" s="1"/>
  <c r="I91"/>
  <c r="I90" s="1"/>
  <c r="H91"/>
  <c r="H90" s="1"/>
  <c r="I61"/>
  <c r="I60" s="1"/>
  <c r="H61"/>
  <c r="H60" s="1"/>
  <c r="I104"/>
  <c r="I103" s="1"/>
  <c r="H104"/>
  <c r="H103" s="1"/>
  <c r="I85"/>
  <c r="I84" s="1"/>
  <c r="H85"/>
  <c r="H84" s="1"/>
  <c r="H83" l="1"/>
  <c r="I83"/>
  <c r="I71"/>
  <c r="H71"/>
  <c r="I101"/>
  <c r="I100" s="1"/>
  <c r="I123"/>
  <c r="H101"/>
  <c r="H100" s="1"/>
  <c r="I44" l="1"/>
  <c r="H44"/>
  <c r="I42"/>
  <c r="H42"/>
  <c r="I50"/>
  <c r="I49" s="1"/>
  <c r="H50"/>
  <c r="H49" s="1"/>
  <c r="I47"/>
  <c r="I46" s="1"/>
  <c r="H47"/>
  <c r="H46" s="1"/>
  <c r="I137"/>
  <c r="I136" s="1"/>
  <c r="I135" s="1"/>
  <c r="H137"/>
  <c r="H136" s="1"/>
  <c r="H135" s="1"/>
  <c r="I20"/>
  <c r="I19" s="1"/>
  <c r="H20"/>
  <c r="H19" s="1"/>
  <c r="I130"/>
  <c r="I129" s="1"/>
  <c r="I128" s="1"/>
  <c r="H130"/>
  <c r="H129" s="1"/>
  <c r="H123"/>
  <c r="H122" s="1"/>
  <c r="I122"/>
  <c r="I120"/>
  <c r="I119" s="1"/>
  <c r="H120"/>
  <c r="H119" s="1"/>
  <c r="I98"/>
  <c r="I97" s="1"/>
  <c r="I96" s="1"/>
  <c r="H98"/>
  <c r="H97" s="1"/>
  <c r="H96" s="1"/>
  <c r="I81"/>
  <c r="I80" s="1"/>
  <c r="H81"/>
  <c r="H80" s="1"/>
  <c r="I78"/>
  <c r="I77" s="1"/>
  <c r="H78"/>
  <c r="H77" s="1"/>
  <c r="I69"/>
  <c r="I67" s="1"/>
  <c r="I66" s="1"/>
  <c r="I65" s="1"/>
  <c r="I64" s="1"/>
  <c r="I63" s="1"/>
  <c r="H69"/>
  <c r="I58"/>
  <c r="I57" s="1"/>
  <c r="I56" s="1"/>
  <c r="H58"/>
  <c r="H57" s="1"/>
  <c r="I54"/>
  <c r="I53" s="1"/>
  <c r="I52" s="1"/>
  <c r="H54"/>
  <c r="H53" s="1"/>
  <c r="H52" s="1"/>
  <c r="I30"/>
  <c r="I29" s="1"/>
  <c r="H30"/>
  <c r="H29" s="1"/>
  <c r="I27"/>
  <c r="H27"/>
  <c r="I25"/>
  <c r="H25"/>
  <c r="I14"/>
  <c r="I13" s="1"/>
  <c r="I12" s="1"/>
  <c r="I11" s="1"/>
  <c r="I10" s="1"/>
  <c r="H14"/>
  <c r="H13" s="1"/>
  <c r="H12" s="1"/>
  <c r="H11" s="1"/>
  <c r="H10" s="1"/>
  <c r="I118" l="1"/>
  <c r="I117" s="1"/>
  <c r="I116" s="1"/>
  <c r="I109" s="1"/>
  <c r="I95"/>
  <c r="I94" s="1"/>
  <c r="I93" s="1"/>
  <c r="H67"/>
  <c r="H66" s="1"/>
  <c r="H65" s="1"/>
  <c r="H64" s="1"/>
  <c r="H63" s="1"/>
  <c r="H118"/>
  <c r="H117" s="1"/>
  <c r="H116" s="1"/>
  <c r="H109" s="1"/>
  <c r="H76"/>
  <c r="H75" s="1"/>
  <c r="H74" s="1"/>
  <c r="H73" s="1"/>
  <c r="I18"/>
  <c r="I17" s="1"/>
  <c r="H18"/>
  <c r="H17" s="1"/>
  <c r="I24"/>
  <c r="I23" s="1"/>
  <c r="I22" s="1"/>
  <c r="H24"/>
  <c r="H23" s="1"/>
  <c r="H22" s="1"/>
  <c r="I76"/>
  <c r="I75" s="1"/>
  <c r="I74" s="1"/>
  <c r="I73" s="1"/>
  <c r="I41"/>
  <c r="I40" s="1"/>
  <c r="I39" s="1"/>
  <c r="I38" s="1"/>
  <c r="I127"/>
  <c r="I126" s="1"/>
  <c r="I125" s="1"/>
  <c r="H95"/>
  <c r="H94" s="1"/>
  <c r="H93" s="1"/>
  <c r="H41"/>
  <c r="H40" s="1"/>
  <c r="H39" s="1"/>
  <c r="H127"/>
  <c r="H126" s="1"/>
  <c r="H125" s="1"/>
  <c r="H16" l="1"/>
  <c r="H9" s="1"/>
  <c r="I16"/>
  <c r="I9" l="1"/>
  <c r="I8" s="1"/>
  <c r="I139" s="1"/>
  <c r="H8"/>
  <c r="H139" s="1"/>
</calcChain>
</file>

<file path=xl/sharedStrings.xml><?xml version="1.0" encoding="utf-8"?>
<sst xmlns="http://schemas.openxmlformats.org/spreadsheetml/2006/main" count="566" uniqueCount="139">
  <si>
    <t>(в рублях)</t>
  </si>
  <si>
    <t>ОБЩЕГОСУДАРСТВЕННЫЕ ВОПРОСЫ</t>
  </si>
  <si>
    <t>Функцианирование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</si>
  <si>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</si>
  <si>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</si>
  <si>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</si>
  <si>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</si>
  <si>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</si>
  <si>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</si>
  <si>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</si>
  <si>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</si>
  <si>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</si>
  <si>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</si>
  <si>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</si>
  <si>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 xml:space="preserve">Культура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</si>
  <si>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</si>
  <si>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</si>
  <si>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</si>
  <si>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</si>
  <si>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</si>
  <si>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</si>
  <si>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</si>
  <si>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</si>
  <si>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</si>
  <si>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</si>
  <si>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</si>
  <si>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</si>
  <si>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Функционирование администрации Огурского сельсовета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</si>
  <si>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</si>
  <si>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</si>
  <si>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</si>
  <si>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</si>
  <si>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</si>
  <si>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</si>
  <si>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</si>
  <si>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</si>
  <si>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</si>
  <si>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</si>
  <si>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</si>
  <si>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</si>
  <si>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</si>
  <si>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Иные бюджетные ассигнования</t>
  </si>
  <si>
    <t>800</t>
  </si>
  <si>
    <t>850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</si>
  <si>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</si>
  <si>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</si>
  <si>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</si>
  <si>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</si>
  <si>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</si>
  <si>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</si>
  <si>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</si>
  <si>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</si>
  <si>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</si>
  <si>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</si>
  <si>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</si>
  <si>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Всего</t>
  </si>
  <si>
    <t>Иные межбюджетные трансферты</t>
  </si>
  <si>
    <t>Уплата налогов, сборов и иных платежей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</si>
  <si>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</si>
  <si>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"Благоустройство территории"</t>
  </si>
  <si>
    <t>Прочие мероприятия по благоустройству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</si>
  <si>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</si>
  <si>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</si>
  <si>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</si>
  <si>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</si>
  <si>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</si>
  <si>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</si>
  <si>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</si>
  <si>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Подпрограмма "Библиотечное обслуживание населения"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</si>
  <si>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</si>
  <si>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9330000410</t>
  </si>
  <si>
    <t>9330000000</t>
  </si>
  <si>
    <t>9300000000</t>
  </si>
  <si>
    <t>0100000000</t>
  </si>
  <si>
    <t>0140000000</t>
  </si>
  <si>
    <t>0140008410</t>
  </si>
  <si>
    <t>9330000420</t>
  </si>
  <si>
    <t>0110000000</t>
  </si>
  <si>
    <t>0110008320</t>
  </si>
  <si>
    <t>0110008330</t>
  </si>
  <si>
    <t>0130000000</t>
  </si>
  <si>
    <t>0130008360</t>
  </si>
  <si>
    <t>0140008400</t>
  </si>
  <si>
    <t>0130008370</t>
  </si>
  <si>
    <t>0130008380</t>
  </si>
  <si>
    <t>0120000000</t>
  </si>
  <si>
    <t>0120008350</t>
  </si>
  <si>
    <t>0110008310</t>
  </si>
  <si>
    <t>0200000000</t>
  </si>
  <si>
    <t>0210000000</t>
  </si>
  <si>
    <t>0210008430</t>
  </si>
  <si>
    <t>0230000000</t>
  </si>
  <si>
    <t>0230008450</t>
  </si>
  <si>
    <t>9330075140</t>
  </si>
  <si>
    <t>0110075550</t>
  </si>
  <si>
    <t>Подпрограмма "Содержание и ремонт автомобильных дорог общего пользования местного значения"</t>
  </si>
  <si>
    <t>Содержание и ремонт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</si>
  <si>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</si>
  <si>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"Исполнение иных функций и реализация полномочий, закрепленных действующим законодательством за муниципальными образованиями"</t>
  </si>
  <si>
    <t>Организация и проведение акарицидных обработок мест массового отдыха населения за счет средств местного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</si>
  <si>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</si>
  <si>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</si>
  <si>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</si>
  <si>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Обеспечение функционирования сельских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</si>
  <si>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 xml:space="preserve">Обеспечение финансового контроля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</si>
  <si>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540</t>
  </si>
  <si>
    <t>10</t>
  </si>
  <si>
    <t>0130008390</t>
  </si>
  <si>
    <t>Разработка и осуществление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</si>
  <si>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пожарной безопасности</t>
  </si>
  <si>
    <t>01200А8340</t>
  </si>
  <si>
    <t>0140008530</t>
  </si>
  <si>
    <t>Юридическое оформление помещений и земельных участков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</si>
  <si>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Расходы бюджета</t>
  </si>
  <si>
    <t>Приложение 2 к постановлению</t>
  </si>
  <si>
    <t>Исполнено</t>
  </si>
  <si>
    <t>01300S8560</t>
  </si>
  <si>
    <t>0130074120</t>
  </si>
  <si>
    <t>Субсидии на обеспечение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</si>
  <si>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обеспечение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</si>
  <si>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</si>
  <si>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</si>
  <si>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Исполнение бюджета Огурского сельсовета за 1 квартал 2017 года</t>
  </si>
  <si>
    <t>Утверждено с учетом изменений на 2017 год</t>
  </si>
  <si>
    <t>11</t>
  </si>
  <si>
    <t>9330001180</t>
  </si>
  <si>
    <t>870</t>
  </si>
  <si>
    <t>Резервные фонды</t>
  </si>
  <si>
    <t>Резервные фонды в рамках непрограммных расходов органов местного самоуправления</t>
  </si>
  <si>
    <t>Резервные средства</t>
  </si>
  <si>
    <t>0120075080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</si>
  <si>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</si>
  <si>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</si>
  <si>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0120075090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</si>
  <si>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</si>
  <si>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0110008550</t>
  </si>
  <si>
    <t>Жилищно-коммунальное хозяйство в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</si>
  <si>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Жилищное хозяйство</t>
  </si>
  <si>
    <t>от 28.04.2017г. № 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</si>
</sst>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0" fillId="0" borderId="0" xfId="0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vertical="distributed"/>
    </xf>
    <xf numFmtId="0" fontId="1" fillId="0" borderId="0" xfId="0" applyFont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vertical="distributed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>
      <selection activeCell="M12" sqref="M12"/>
    </sheetView>
  </sheetViews>
  <sheetFormatPr defaultRowHeight="15"/>
  <cols>
    <col min="1" max="1" width="3.42578125" customWidth="1"/>
    <col min="2" max="2" width="35.28515625" customWidth="1"/>
    <col min="3" max="3" width="4.140625" customWidth="1"/>
    <col min="4" max="4" width="3.140625" customWidth="1"/>
    <col min="5" max="5" width="2.85546875" customWidth="1"/>
    <col min="6" max="6" width="9.28515625" customWidth="1"/>
    <col min="7" max="7" width="3.5703125" customWidth="1"/>
    <col min="8" max="8" width="9.85546875" customWidth="1"/>
    <col min="9" max="9" width="9" customWidth="1"/>
  </cols>
  <sheetData>
    <row r="1" spans="1:9">
      <c r="A1" s="1"/>
      <c r="B1" s="2"/>
      <c r="C1" s="2"/>
      <c r="D1" s="2"/>
      <c r="E1" s="2"/>
      <c r="F1" s="3"/>
      <c r="G1" s="3"/>
      <c r="H1" s="3"/>
      <c r="I1" s="72" t="s">
        <v>114</v>
      </c>
    </row>
    <row r="2" spans="1:9">
      <c r="A2" s="50"/>
      <c r="B2" s="50"/>
      <c r="C2" s="50"/>
      <c r="D2" s="51"/>
      <c r="E2" s="51"/>
      <c r="F2" s="51"/>
      <c r="G2" s="51"/>
      <c r="H2" s="51" t="s">
        <v>138</v>
      </c>
      <c r="I2" s="51"/>
    </row>
    <row r="3" spans="1:9">
      <c r="A3" s="10"/>
      <c r="B3" s="92" t="s">
        <v>122</v>
      </c>
      <c r="C3" s="93"/>
      <c r="D3" s="93"/>
      <c r="E3" s="93"/>
      <c r="F3" s="93"/>
      <c r="G3" s="93"/>
      <c r="H3" s="93"/>
      <c r="I3" s="93"/>
    </row>
    <row r="4" spans="1:9">
      <c r="A4" s="10"/>
      <c r="B4" s="92" t="s">
        <v>113</v>
      </c>
      <c r="C4" s="93"/>
      <c r="D4" s="93"/>
      <c r="E4" s="93"/>
      <c r="F4" s="93"/>
      <c r="G4" s="93"/>
      <c r="H4" s="93"/>
      <c r="I4" s="93"/>
    </row>
    <row r="5" spans="1:9">
      <c r="A5" s="10"/>
      <c r="B5" s="11"/>
      <c r="C5" s="11"/>
      <c r="D5" s="10"/>
      <c r="E5" s="10"/>
      <c r="F5" s="10"/>
      <c r="G5" s="10"/>
      <c r="H5" s="11"/>
      <c r="I5" t="s">
        <v>0</v>
      </c>
    </row>
    <row r="6" spans="1:9" ht="67.5">
      <c r="A6" s="4" t="s">
        <v>15</v>
      </c>
      <c r="B6" s="4" t="s">
        <v>16</v>
      </c>
      <c r="C6" s="4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4" t="s">
        <v>123</v>
      </c>
      <c r="I6" s="4" t="s">
        <v>115</v>
      </c>
    </row>
    <row r="7" spans="1:9">
      <c r="A7" s="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ht="22.5">
      <c r="A8" s="13">
        <v>1</v>
      </c>
      <c r="B8" s="14" t="s">
        <v>22</v>
      </c>
      <c r="C8" s="15">
        <v>807</v>
      </c>
      <c r="D8" s="12"/>
      <c r="E8" s="12"/>
      <c r="F8" s="12"/>
      <c r="G8" s="12"/>
      <c r="H8" s="69">
        <f>SUM(H9+H63+H73+H93+H109+H125)</f>
        <v>17587487.990000002</v>
      </c>
      <c r="I8" s="69">
        <f>SUM(I9+I63+I73+I93+I109+I125)</f>
        <v>3988209.02</v>
      </c>
    </row>
    <row r="9" spans="1:9">
      <c r="A9" s="16">
        <v>2</v>
      </c>
      <c r="B9" s="5" t="s">
        <v>1</v>
      </c>
      <c r="C9" s="15">
        <v>807</v>
      </c>
      <c r="D9" s="17" t="s">
        <v>23</v>
      </c>
      <c r="E9" s="17" t="s">
        <v>24</v>
      </c>
      <c r="F9" s="17"/>
      <c r="G9" s="17"/>
      <c r="H9" s="70">
        <f>SUM(H10+H16+H32+H38)</f>
        <v>3334045.01</v>
      </c>
      <c r="I9" s="70">
        <f>SUM(I10+I16+I32+I38)</f>
        <v>683334.25</v>
      </c>
    </row>
    <row r="10" spans="1:9" ht="33" customHeight="1">
      <c r="A10" s="16">
        <v>3</v>
      </c>
      <c r="B10" s="6" t="s">
        <v>2</v>
      </c>
      <c r="C10" s="15">
        <v>807</v>
      </c>
      <c r="D10" s="17" t="s">
        <v>23</v>
      </c>
      <c r="E10" s="17" t="s">
        <v>25</v>
      </c>
      <c r="F10" s="17"/>
      <c r="G10" s="17"/>
      <c r="H10" s="69">
        <f t="shared" ref="H10:I14" si="0">SUM(H11)</f>
        <v>584313</v>
      </c>
      <c r="I10" s="69">
        <f t="shared" si="0"/>
        <v>72215.69</v>
      </c>
    </row>
    <row r="11" spans="1:9" ht="22.5">
      <c r="A11" s="16">
        <v>4</v>
      </c>
      <c r="B11" s="6" t="s">
        <v>26</v>
      </c>
      <c r="C11" s="15">
        <v>807</v>
      </c>
      <c r="D11" s="17" t="s">
        <v>23</v>
      </c>
      <c r="E11" s="17" t="s">
        <v>25</v>
      </c>
      <c r="F11" s="17" t="s">
        <v>72</v>
      </c>
      <c r="G11" s="17"/>
      <c r="H11" s="69">
        <f t="shared" si="0"/>
        <v>584313</v>
      </c>
      <c r="I11" s="69">
        <f t="shared" si="0"/>
        <v>72215.69</v>
      </c>
    </row>
    <row r="12" spans="1:9" ht="22.5">
      <c r="A12" s="16">
        <v>5</v>
      </c>
      <c r="B12" s="6" t="s">
        <v>27</v>
      </c>
      <c r="C12" s="15">
        <v>807</v>
      </c>
      <c r="D12" s="17" t="s">
        <v>23</v>
      </c>
      <c r="E12" s="17" t="s">
        <v>25</v>
      </c>
      <c r="F12" s="17" t="s">
        <v>71</v>
      </c>
      <c r="G12" s="17"/>
      <c r="H12" s="69">
        <f t="shared" si="0"/>
        <v>584313</v>
      </c>
      <c r="I12" s="69">
        <f t="shared" si="0"/>
        <v>72215.69</v>
      </c>
    </row>
    <row r="13" spans="1:9" ht="44.25" customHeight="1">
      <c r="A13" s="16">
        <v>6</v>
      </c>
      <c r="B13" s="6" t="s">
        <v>28</v>
      </c>
      <c r="C13" s="15">
        <v>807</v>
      </c>
      <c r="D13" s="17" t="s">
        <v>23</v>
      </c>
      <c r="E13" s="17" t="s">
        <v>25</v>
      </c>
      <c r="F13" s="17" t="s">
        <v>70</v>
      </c>
      <c r="G13" s="17"/>
      <c r="H13" s="69">
        <f t="shared" si="0"/>
        <v>584313</v>
      </c>
      <c r="I13" s="69">
        <f t="shared" si="0"/>
        <v>72215.69</v>
      </c>
    </row>
    <row r="14" spans="1:9" ht="67.5">
      <c r="A14" s="16">
        <v>7</v>
      </c>
      <c r="B14" s="6" t="s">
        <v>29</v>
      </c>
      <c r="C14" s="15">
        <v>807</v>
      </c>
      <c r="D14" s="17" t="s">
        <v>23</v>
      </c>
      <c r="E14" s="17" t="s">
        <v>25</v>
      </c>
      <c r="F14" s="17" t="s">
        <v>70</v>
      </c>
      <c r="G14" s="17" t="s">
        <v>30</v>
      </c>
      <c r="H14" s="69">
        <f t="shared" si="0"/>
        <v>584313</v>
      </c>
      <c r="I14" s="69">
        <f t="shared" si="0"/>
        <v>72215.69</v>
      </c>
    </row>
    <row r="15" spans="1:9" ht="22.5">
      <c r="A15" s="16">
        <v>8</v>
      </c>
      <c r="B15" s="6" t="s">
        <v>31</v>
      </c>
      <c r="C15" s="15">
        <v>807</v>
      </c>
      <c r="D15" s="17" t="s">
        <v>23</v>
      </c>
      <c r="E15" s="17" t="s">
        <v>25</v>
      </c>
      <c r="F15" s="17" t="s">
        <v>70</v>
      </c>
      <c r="G15" s="17" t="s">
        <v>32</v>
      </c>
      <c r="H15" s="69">
        <v>584313</v>
      </c>
      <c r="I15" s="69">
        <v>72215.69</v>
      </c>
    </row>
    <row r="16" spans="1:9" ht="45" customHeight="1">
      <c r="A16" s="16">
        <v>9</v>
      </c>
      <c r="B16" s="6" t="s">
        <v>3</v>
      </c>
      <c r="C16" s="15">
        <v>807</v>
      </c>
      <c r="D16" s="17" t="s">
        <v>23</v>
      </c>
      <c r="E16" s="17" t="s">
        <v>33</v>
      </c>
      <c r="F16" s="17"/>
      <c r="G16" s="17"/>
      <c r="H16" s="69">
        <f>SUM(H17+H22)</f>
        <v>2664170.0099999998</v>
      </c>
      <c r="I16" s="69">
        <f>SUM(I17+I22)</f>
        <v>590283.56000000006</v>
      </c>
    </row>
    <row r="17" spans="1:9" ht="45">
      <c r="A17" s="16">
        <v>10</v>
      </c>
      <c r="B17" s="14" t="s">
        <v>40</v>
      </c>
      <c r="C17" s="15">
        <v>807</v>
      </c>
      <c r="D17" s="17" t="s">
        <v>23</v>
      </c>
      <c r="E17" s="17" t="s">
        <v>33</v>
      </c>
      <c r="F17" s="26" t="s">
        <v>73</v>
      </c>
      <c r="G17" s="17"/>
      <c r="H17" s="69">
        <f>SUM(H18)</f>
        <v>1991</v>
      </c>
      <c r="I17" s="69">
        <f t="shared" ref="I17" si="1">SUM(I18)</f>
        <v>0</v>
      </c>
    </row>
    <row r="18" spans="1:9" ht="45">
      <c r="A18" s="16">
        <v>11</v>
      </c>
      <c r="B18" s="8" t="s">
        <v>98</v>
      </c>
      <c r="C18" s="15">
        <v>807</v>
      </c>
      <c r="D18" s="17" t="s">
        <v>23</v>
      </c>
      <c r="E18" s="17" t="s">
        <v>33</v>
      </c>
      <c r="F18" s="26" t="s">
        <v>74</v>
      </c>
      <c r="G18" s="17"/>
      <c r="H18" s="69">
        <f>SUM(H19)</f>
        <v>1991</v>
      </c>
      <c r="I18" s="69">
        <f>SUM(I19)</f>
        <v>0</v>
      </c>
    </row>
    <row r="19" spans="1:9" ht="101.25">
      <c r="A19" s="16">
        <v>12</v>
      </c>
      <c r="B19" s="8" t="s">
        <v>104</v>
      </c>
      <c r="C19" s="15">
        <v>807</v>
      </c>
      <c r="D19" s="17" t="s">
        <v>23</v>
      </c>
      <c r="E19" s="17" t="s">
        <v>33</v>
      </c>
      <c r="F19" s="26" t="s">
        <v>75</v>
      </c>
      <c r="G19" s="17"/>
      <c r="H19" s="69">
        <f>SUM(H20)</f>
        <v>1991</v>
      </c>
      <c r="I19" s="69">
        <f t="shared" ref="I19" si="2">SUM(I20)</f>
        <v>0</v>
      </c>
    </row>
    <row r="20" spans="1:9">
      <c r="A20" s="16">
        <v>13</v>
      </c>
      <c r="B20" s="6" t="s">
        <v>53</v>
      </c>
      <c r="C20" s="15">
        <v>807</v>
      </c>
      <c r="D20" s="17" t="s">
        <v>23</v>
      </c>
      <c r="E20" s="17" t="s">
        <v>33</v>
      </c>
      <c r="F20" s="26" t="s">
        <v>75</v>
      </c>
      <c r="G20" s="17" t="s">
        <v>54</v>
      </c>
      <c r="H20" s="69">
        <f>SUM(H21)</f>
        <v>1991</v>
      </c>
      <c r="I20" s="69">
        <f t="shared" ref="I20" si="3">SUM(I21)</f>
        <v>0</v>
      </c>
    </row>
    <row r="21" spans="1:9">
      <c r="A21" s="16">
        <v>14</v>
      </c>
      <c r="B21" s="8" t="s">
        <v>56</v>
      </c>
      <c r="C21" s="15">
        <v>807</v>
      </c>
      <c r="D21" s="17" t="s">
        <v>23</v>
      </c>
      <c r="E21" s="17" t="s">
        <v>33</v>
      </c>
      <c r="F21" s="26" t="s">
        <v>75</v>
      </c>
      <c r="G21" s="17" t="s">
        <v>105</v>
      </c>
      <c r="H21" s="69">
        <v>1991</v>
      </c>
      <c r="I21" s="69">
        <v>0</v>
      </c>
    </row>
    <row r="22" spans="1:9" ht="22.5">
      <c r="A22" s="16">
        <v>15</v>
      </c>
      <c r="B22" s="6" t="s">
        <v>34</v>
      </c>
      <c r="C22" s="15">
        <v>807</v>
      </c>
      <c r="D22" s="17" t="s">
        <v>23</v>
      </c>
      <c r="E22" s="17" t="s">
        <v>33</v>
      </c>
      <c r="F22" s="17" t="s">
        <v>72</v>
      </c>
      <c r="G22" s="17"/>
      <c r="H22" s="69">
        <f t="shared" ref="H22:I22" si="4">SUM(H23)</f>
        <v>2662179.0099999998</v>
      </c>
      <c r="I22" s="69">
        <f t="shared" si="4"/>
        <v>590283.56000000006</v>
      </c>
    </row>
    <row r="23" spans="1:9" ht="22.5">
      <c r="A23" s="16">
        <v>16</v>
      </c>
      <c r="B23" s="6" t="s">
        <v>27</v>
      </c>
      <c r="C23" s="15">
        <v>807</v>
      </c>
      <c r="D23" s="17" t="s">
        <v>23</v>
      </c>
      <c r="E23" s="17" t="s">
        <v>33</v>
      </c>
      <c r="F23" s="17" t="s">
        <v>71</v>
      </c>
      <c r="G23" s="17"/>
      <c r="H23" s="69">
        <f>SUM(H24+H29)</f>
        <v>2662179.0099999998</v>
      </c>
      <c r="I23" s="69">
        <f>SUM(I24+I29)</f>
        <v>590283.56000000006</v>
      </c>
    </row>
    <row r="24" spans="1:9" ht="45">
      <c r="A24" s="16">
        <v>17</v>
      </c>
      <c r="B24" s="6" t="s">
        <v>35</v>
      </c>
      <c r="C24" s="15">
        <v>807</v>
      </c>
      <c r="D24" s="17" t="s">
        <v>23</v>
      </c>
      <c r="E24" s="17" t="s">
        <v>33</v>
      </c>
      <c r="F24" s="17" t="s">
        <v>76</v>
      </c>
      <c r="G24" s="17"/>
      <c r="H24" s="69">
        <f>SUM(H25+H27)</f>
        <v>2658079.0099999998</v>
      </c>
      <c r="I24" s="69">
        <f>SUM(I25+I27)</f>
        <v>588883.56000000006</v>
      </c>
    </row>
    <row r="25" spans="1:9" ht="67.5">
      <c r="A25" s="16">
        <v>18</v>
      </c>
      <c r="B25" s="6" t="s">
        <v>29</v>
      </c>
      <c r="C25" s="15">
        <v>807</v>
      </c>
      <c r="D25" s="17" t="s">
        <v>23</v>
      </c>
      <c r="E25" s="17" t="s">
        <v>33</v>
      </c>
      <c r="F25" s="17" t="s">
        <v>76</v>
      </c>
      <c r="G25" s="17" t="s">
        <v>30</v>
      </c>
      <c r="H25" s="69">
        <f>SUM(H26)</f>
        <v>1769006</v>
      </c>
      <c r="I25" s="69">
        <f>SUM(I26)</f>
        <v>304352.43</v>
      </c>
    </row>
    <row r="26" spans="1:9" ht="22.5">
      <c r="A26" s="16">
        <v>19</v>
      </c>
      <c r="B26" s="6" t="s">
        <v>31</v>
      </c>
      <c r="C26" s="18">
        <v>807</v>
      </c>
      <c r="D26" s="19" t="s">
        <v>23</v>
      </c>
      <c r="E26" s="19" t="s">
        <v>33</v>
      </c>
      <c r="F26" s="17" t="s">
        <v>76</v>
      </c>
      <c r="G26" s="19" t="s">
        <v>32</v>
      </c>
      <c r="H26" s="68">
        <v>1769006</v>
      </c>
      <c r="I26" s="68">
        <v>304352.43</v>
      </c>
    </row>
    <row r="27" spans="1:9" ht="33.75">
      <c r="A27" s="16">
        <v>20</v>
      </c>
      <c r="B27" s="52" t="s">
        <v>101</v>
      </c>
      <c r="C27" s="18">
        <v>807</v>
      </c>
      <c r="D27" s="19" t="s">
        <v>23</v>
      </c>
      <c r="E27" s="19" t="s">
        <v>33</v>
      </c>
      <c r="F27" s="17" t="s">
        <v>76</v>
      </c>
      <c r="G27" s="19" t="s">
        <v>36</v>
      </c>
      <c r="H27" s="68">
        <f>SUM(H28)</f>
        <v>889073.01</v>
      </c>
      <c r="I27" s="68">
        <f>SUM(I28)</f>
        <v>284531.13</v>
      </c>
    </row>
    <row r="28" spans="1:9" ht="33.75">
      <c r="A28" s="16">
        <v>21</v>
      </c>
      <c r="B28" s="20" t="s">
        <v>37</v>
      </c>
      <c r="C28" s="18">
        <v>807</v>
      </c>
      <c r="D28" s="19" t="s">
        <v>23</v>
      </c>
      <c r="E28" s="19" t="s">
        <v>33</v>
      </c>
      <c r="F28" s="17" t="s">
        <v>76</v>
      </c>
      <c r="G28" s="19" t="s">
        <v>38</v>
      </c>
      <c r="H28" s="68">
        <v>889073.01</v>
      </c>
      <c r="I28" s="68">
        <v>284531.13</v>
      </c>
    </row>
    <row r="29" spans="1:9" ht="56.25">
      <c r="A29" s="16">
        <v>22</v>
      </c>
      <c r="B29" s="41" t="s">
        <v>69</v>
      </c>
      <c r="C29" s="18">
        <v>807</v>
      </c>
      <c r="D29" s="19" t="s">
        <v>23</v>
      </c>
      <c r="E29" s="19" t="s">
        <v>33</v>
      </c>
      <c r="F29" s="46" t="s">
        <v>93</v>
      </c>
      <c r="G29" s="19"/>
      <c r="H29" s="68">
        <f t="shared" ref="H29:I30" si="5">SUM(H30)</f>
        <v>4100</v>
      </c>
      <c r="I29" s="68">
        <f t="shared" si="5"/>
        <v>1400</v>
      </c>
    </row>
    <row r="30" spans="1:9" ht="33.75">
      <c r="A30" s="16">
        <v>23</v>
      </c>
      <c r="B30" s="52" t="s">
        <v>101</v>
      </c>
      <c r="C30" s="18">
        <v>807</v>
      </c>
      <c r="D30" s="19" t="s">
        <v>23</v>
      </c>
      <c r="E30" s="19" t="s">
        <v>33</v>
      </c>
      <c r="F30" s="46" t="s">
        <v>93</v>
      </c>
      <c r="G30" s="19" t="s">
        <v>36</v>
      </c>
      <c r="H30" s="68">
        <f t="shared" si="5"/>
        <v>4100</v>
      </c>
      <c r="I30" s="68">
        <f t="shared" si="5"/>
        <v>1400</v>
      </c>
    </row>
    <row r="31" spans="1:9" ht="33.75">
      <c r="A31" s="16">
        <v>24</v>
      </c>
      <c r="B31" s="20" t="s">
        <v>37</v>
      </c>
      <c r="C31" s="18">
        <v>807</v>
      </c>
      <c r="D31" s="19" t="s">
        <v>23</v>
      </c>
      <c r="E31" s="19" t="s">
        <v>33</v>
      </c>
      <c r="F31" s="46" t="s">
        <v>93</v>
      </c>
      <c r="G31" s="19" t="s">
        <v>38</v>
      </c>
      <c r="H31" s="68">
        <v>4100</v>
      </c>
      <c r="I31" s="68">
        <v>1400</v>
      </c>
    </row>
    <row r="32" spans="1:9">
      <c r="A32" s="16">
        <v>25</v>
      </c>
      <c r="B32" s="86" t="s">
        <v>127</v>
      </c>
      <c r="C32" s="88">
        <v>807</v>
      </c>
      <c r="D32" s="90" t="s">
        <v>23</v>
      </c>
      <c r="E32" s="90" t="s">
        <v>124</v>
      </c>
      <c r="F32" s="90"/>
      <c r="G32" s="90"/>
      <c r="H32" s="84">
        <f t="shared" ref="H32:I36" si="6">SUM(H33)</f>
        <v>20000</v>
      </c>
      <c r="I32" s="84">
        <f t="shared" si="6"/>
        <v>0</v>
      </c>
    </row>
    <row r="33" spans="1:9" ht="22.5">
      <c r="A33" s="16">
        <v>26</v>
      </c>
      <c r="B33" s="6" t="s">
        <v>34</v>
      </c>
      <c r="C33" s="88">
        <v>807</v>
      </c>
      <c r="D33" s="90" t="s">
        <v>23</v>
      </c>
      <c r="E33" s="90" t="s">
        <v>124</v>
      </c>
      <c r="F33" s="90" t="s">
        <v>72</v>
      </c>
      <c r="G33" s="90"/>
      <c r="H33" s="84">
        <f t="shared" si="6"/>
        <v>20000</v>
      </c>
      <c r="I33" s="84">
        <f t="shared" si="6"/>
        <v>0</v>
      </c>
    </row>
    <row r="34" spans="1:9" ht="22.5">
      <c r="A34" s="16">
        <v>27</v>
      </c>
      <c r="B34" s="6" t="s">
        <v>27</v>
      </c>
      <c r="C34" s="88">
        <v>807</v>
      </c>
      <c r="D34" s="90" t="s">
        <v>23</v>
      </c>
      <c r="E34" s="90" t="s">
        <v>124</v>
      </c>
      <c r="F34" s="90" t="s">
        <v>71</v>
      </c>
      <c r="G34" s="90"/>
      <c r="H34" s="84">
        <f t="shared" si="6"/>
        <v>20000</v>
      </c>
      <c r="I34" s="84">
        <f t="shared" si="6"/>
        <v>0</v>
      </c>
    </row>
    <row r="35" spans="1:9" ht="22.5">
      <c r="A35" s="16">
        <v>28</v>
      </c>
      <c r="B35" s="6" t="s">
        <v>128</v>
      </c>
      <c r="C35" s="88">
        <v>807</v>
      </c>
      <c r="D35" s="90" t="s">
        <v>23</v>
      </c>
      <c r="E35" s="90" t="s">
        <v>124</v>
      </c>
      <c r="F35" s="90" t="s">
        <v>125</v>
      </c>
      <c r="G35" s="90"/>
      <c r="H35" s="84">
        <f t="shared" si="6"/>
        <v>20000</v>
      </c>
      <c r="I35" s="84">
        <f t="shared" si="6"/>
        <v>0</v>
      </c>
    </row>
    <row r="36" spans="1:9">
      <c r="A36" s="16">
        <v>29</v>
      </c>
      <c r="B36" s="86" t="s">
        <v>41</v>
      </c>
      <c r="C36" s="88">
        <v>807</v>
      </c>
      <c r="D36" s="90" t="s">
        <v>23</v>
      </c>
      <c r="E36" s="90" t="s">
        <v>124</v>
      </c>
      <c r="F36" s="90" t="s">
        <v>125</v>
      </c>
      <c r="G36" s="90" t="s">
        <v>42</v>
      </c>
      <c r="H36" s="84">
        <f t="shared" si="6"/>
        <v>20000</v>
      </c>
      <c r="I36" s="84">
        <f t="shared" si="6"/>
        <v>0</v>
      </c>
    </row>
    <row r="37" spans="1:9">
      <c r="A37" s="16">
        <v>30</v>
      </c>
      <c r="B37" s="86" t="s">
        <v>129</v>
      </c>
      <c r="C37" s="88">
        <v>807</v>
      </c>
      <c r="D37" s="90" t="s">
        <v>23</v>
      </c>
      <c r="E37" s="90" t="s">
        <v>124</v>
      </c>
      <c r="F37" s="90" t="s">
        <v>125</v>
      </c>
      <c r="G37" s="90" t="s">
        <v>126</v>
      </c>
      <c r="H37" s="84">
        <v>20000</v>
      </c>
      <c r="I37" s="84">
        <v>0</v>
      </c>
    </row>
    <row r="38" spans="1:9">
      <c r="A38" s="16">
        <v>31</v>
      </c>
      <c r="B38" s="20" t="s">
        <v>4</v>
      </c>
      <c r="C38" s="18">
        <v>807</v>
      </c>
      <c r="D38" s="19" t="s">
        <v>23</v>
      </c>
      <c r="E38" s="19" t="s">
        <v>39</v>
      </c>
      <c r="F38" s="19"/>
      <c r="G38" s="19"/>
      <c r="H38" s="68">
        <f>SUM(H39)</f>
        <v>65562</v>
      </c>
      <c r="I38" s="84">
        <f>SUM(I39)</f>
        <v>20835</v>
      </c>
    </row>
    <row r="39" spans="1:9" ht="45">
      <c r="A39" s="16">
        <v>32</v>
      </c>
      <c r="B39" s="14" t="s">
        <v>58</v>
      </c>
      <c r="C39" s="15">
        <v>807</v>
      </c>
      <c r="D39" s="17" t="s">
        <v>23</v>
      </c>
      <c r="E39" s="17" t="s">
        <v>39</v>
      </c>
      <c r="F39" s="17" t="s">
        <v>73</v>
      </c>
      <c r="G39" s="19"/>
      <c r="H39" s="68">
        <f>SUM(H40+H52+H56)</f>
        <v>65562</v>
      </c>
      <c r="I39" s="68">
        <f t="shared" ref="I39" si="7">SUM(I40+I52+I56)</f>
        <v>20835</v>
      </c>
    </row>
    <row r="40" spans="1:9" ht="22.5">
      <c r="A40" s="16">
        <v>33</v>
      </c>
      <c r="B40" s="8" t="s">
        <v>59</v>
      </c>
      <c r="C40" s="28">
        <v>807</v>
      </c>
      <c r="D40" s="26" t="s">
        <v>23</v>
      </c>
      <c r="E40" s="26" t="s">
        <v>39</v>
      </c>
      <c r="F40" s="26" t="s">
        <v>77</v>
      </c>
      <c r="G40" s="29"/>
      <c r="H40" s="68">
        <f>SUM(H41+H46+H49)</f>
        <v>30300</v>
      </c>
      <c r="I40" s="68">
        <f t="shared" ref="I40" si="8">SUM(I41+I46+I49)</f>
        <v>600</v>
      </c>
    </row>
    <row r="41" spans="1:9" ht="67.5">
      <c r="A41" s="16">
        <v>34</v>
      </c>
      <c r="B41" s="40" t="s">
        <v>60</v>
      </c>
      <c r="C41" s="32">
        <v>807</v>
      </c>
      <c r="D41" s="26" t="s">
        <v>23</v>
      </c>
      <c r="E41" s="26" t="s">
        <v>39</v>
      </c>
      <c r="F41" s="26" t="s">
        <v>78</v>
      </c>
      <c r="G41" s="33"/>
      <c r="H41" s="68">
        <f>SUM(H42+H44)</f>
        <v>7900</v>
      </c>
      <c r="I41" s="68">
        <f t="shared" ref="I41" si="9">SUM(I42+I44)</f>
        <v>600</v>
      </c>
    </row>
    <row r="42" spans="1:9" ht="33.75">
      <c r="A42" s="16">
        <v>35</v>
      </c>
      <c r="B42" s="52" t="s">
        <v>101</v>
      </c>
      <c r="C42" s="32">
        <v>807</v>
      </c>
      <c r="D42" s="26" t="s">
        <v>23</v>
      </c>
      <c r="E42" s="26" t="s">
        <v>39</v>
      </c>
      <c r="F42" s="26" t="s">
        <v>78</v>
      </c>
      <c r="G42" s="33" t="s">
        <v>36</v>
      </c>
      <c r="H42" s="68">
        <f>SUM(H43)</f>
        <v>7200</v>
      </c>
      <c r="I42" s="68">
        <f t="shared" ref="I42" si="10">SUM(I43)</f>
        <v>0</v>
      </c>
    </row>
    <row r="43" spans="1:9" ht="33.75">
      <c r="A43" s="16">
        <v>36</v>
      </c>
      <c r="B43" s="6" t="s">
        <v>37</v>
      </c>
      <c r="C43" s="32">
        <v>807</v>
      </c>
      <c r="D43" s="26" t="s">
        <v>23</v>
      </c>
      <c r="E43" s="26" t="s">
        <v>39</v>
      </c>
      <c r="F43" s="26" t="s">
        <v>78</v>
      </c>
      <c r="G43" s="33" t="s">
        <v>38</v>
      </c>
      <c r="H43" s="68">
        <v>7200</v>
      </c>
      <c r="I43" s="68">
        <v>0</v>
      </c>
    </row>
    <row r="44" spans="1:9">
      <c r="A44" s="16">
        <v>37</v>
      </c>
      <c r="B44" s="34" t="s">
        <v>41</v>
      </c>
      <c r="C44" s="35">
        <v>807</v>
      </c>
      <c r="D44" s="26" t="s">
        <v>23</v>
      </c>
      <c r="E44" s="26" t="s">
        <v>39</v>
      </c>
      <c r="F44" s="26" t="s">
        <v>78</v>
      </c>
      <c r="G44" s="36" t="s">
        <v>42</v>
      </c>
      <c r="H44" s="68">
        <f>SUM(H45)</f>
        <v>700</v>
      </c>
      <c r="I44" s="68">
        <f t="shared" ref="I44" si="11">SUM(I45)</f>
        <v>600</v>
      </c>
    </row>
    <row r="45" spans="1:9">
      <c r="A45" s="16">
        <v>38</v>
      </c>
      <c r="B45" s="34" t="s">
        <v>57</v>
      </c>
      <c r="C45" s="35">
        <v>807</v>
      </c>
      <c r="D45" s="26" t="s">
        <v>23</v>
      </c>
      <c r="E45" s="26" t="s">
        <v>39</v>
      </c>
      <c r="F45" s="26" t="s">
        <v>78</v>
      </c>
      <c r="G45" s="36" t="s">
        <v>43</v>
      </c>
      <c r="H45" s="68">
        <v>700</v>
      </c>
      <c r="I45" s="68">
        <v>600</v>
      </c>
    </row>
    <row r="46" spans="1:9" ht="101.25">
      <c r="A46" s="16">
        <v>39</v>
      </c>
      <c r="B46" s="49" t="s">
        <v>99</v>
      </c>
      <c r="C46" s="28">
        <v>807</v>
      </c>
      <c r="D46" s="26" t="s">
        <v>23</v>
      </c>
      <c r="E46" s="26" t="s">
        <v>39</v>
      </c>
      <c r="F46" s="26" t="s">
        <v>79</v>
      </c>
      <c r="G46" s="17"/>
      <c r="H46" s="68">
        <f>SUM(H47)</f>
        <v>2400</v>
      </c>
      <c r="I46" s="68">
        <f t="shared" ref="I46" si="12">SUM(I47)</f>
        <v>0</v>
      </c>
    </row>
    <row r="47" spans="1:9" ht="33.75">
      <c r="A47" s="16">
        <v>40</v>
      </c>
      <c r="B47" s="52" t="s">
        <v>101</v>
      </c>
      <c r="C47" s="28">
        <v>807</v>
      </c>
      <c r="D47" s="26" t="s">
        <v>23</v>
      </c>
      <c r="E47" s="26" t="s">
        <v>39</v>
      </c>
      <c r="F47" s="26" t="s">
        <v>79</v>
      </c>
      <c r="G47" s="17" t="s">
        <v>36</v>
      </c>
      <c r="H47" s="68">
        <f>SUM(H48)</f>
        <v>2400</v>
      </c>
      <c r="I47" s="68">
        <f t="shared" ref="I47" si="13">SUM(I48)</f>
        <v>0</v>
      </c>
    </row>
    <row r="48" spans="1:9" ht="33.75">
      <c r="A48" s="16">
        <v>41</v>
      </c>
      <c r="B48" s="6" t="s">
        <v>37</v>
      </c>
      <c r="C48" s="28">
        <v>807</v>
      </c>
      <c r="D48" s="26" t="s">
        <v>23</v>
      </c>
      <c r="E48" s="26" t="s">
        <v>39</v>
      </c>
      <c r="F48" s="26" t="s">
        <v>79</v>
      </c>
      <c r="G48" s="17" t="s">
        <v>38</v>
      </c>
      <c r="H48" s="68">
        <v>2400</v>
      </c>
      <c r="I48" s="68">
        <v>0</v>
      </c>
    </row>
    <row r="49" spans="1:12" ht="88.5" customHeight="1">
      <c r="A49" s="16">
        <v>42</v>
      </c>
      <c r="B49" s="27" t="s">
        <v>100</v>
      </c>
      <c r="C49" s="28">
        <v>807</v>
      </c>
      <c r="D49" s="26" t="s">
        <v>23</v>
      </c>
      <c r="E49" s="26" t="s">
        <v>39</v>
      </c>
      <c r="F49" s="47" t="s">
        <v>94</v>
      </c>
      <c r="G49" s="17"/>
      <c r="H49" s="68">
        <f>SUM(H50)</f>
        <v>20000</v>
      </c>
      <c r="I49" s="68">
        <f t="shared" ref="I49" si="14">SUM(I50)</f>
        <v>0</v>
      </c>
      <c r="L49" s="31"/>
    </row>
    <row r="50" spans="1:12" ht="33.75">
      <c r="A50" s="16">
        <v>43</v>
      </c>
      <c r="B50" s="52" t="s">
        <v>101</v>
      </c>
      <c r="C50" s="28">
        <v>807</v>
      </c>
      <c r="D50" s="26" t="s">
        <v>23</v>
      </c>
      <c r="E50" s="26" t="s">
        <v>39</v>
      </c>
      <c r="F50" s="47" t="s">
        <v>94</v>
      </c>
      <c r="G50" s="17" t="s">
        <v>36</v>
      </c>
      <c r="H50" s="68">
        <f>SUM(H51)</f>
        <v>20000</v>
      </c>
      <c r="I50" s="68">
        <f t="shared" ref="I50" si="15">SUM(I51)</f>
        <v>0</v>
      </c>
    </row>
    <row r="51" spans="1:12" ht="33.75">
      <c r="A51" s="16">
        <v>44</v>
      </c>
      <c r="B51" s="6" t="s">
        <v>37</v>
      </c>
      <c r="C51" s="28">
        <v>807</v>
      </c>
      <c r="D51" s="26" t="s">
        <v>23</v>
      </c>
      <c r="E51" s="26" t="s">
        <v>39</v>
      </c>
      <c r="F51" s="47" t="s">
        <v>94</v>
      </c>
      <c r="G51" s="26" t="s">
        <v>38</v>
      </c>
      <c r="H51" s="68">
        <v>20000</v>
      </c>
      <c r="I51" s="68">
        <v>0</v>
      </c>
    </row>
    <row r="52" spans="1:12" ht="22.5" customHeight="1">
      <c r="A52" s="16">
        <v>45</v>
      </c>
      <c r="B52" s="8" t="s">
        <v>61</v>
      </c>
      <c r="C52" s="18">
        <v>807</v>
      </c>
      <c r="D52" s="19" t="s">
        <v>23</v>
      </c>
      <c r="E52" s="19" t="s">
        <v>39</v>
      </c>
      <c r="F52" s="43" t="s">
        <v>80</v>
      </c>
      <c r="G52" s="19"/>
      <c r="H52" s="68">
        <f t="shared" ref="H52:I54" si="16">SUM(H53)</f>
        <v>15000</v>
      </c>
      <c r="I52" s="68">
        <f t="shared" si="16"/>
        <v>0</v>
      </c>
    </row>
    <row r="53" spans="1:12" ht="90">
      <c r="A53" s="16">
        <v>46</v>
      </c>
      <c r="B53" s="8" t="s">
        <v>62</v>
      </c>
      <c r="C53" s="18">
        <v>807</v>
      </c>
      <c r="D53" s="19" t="s">
        <v>23</v>
      </c>
      <c r="E53" s="19" t="s">
        <v>39</v>
      </c>
      <c r="F53" s="43" t="s">
        <v>81</v>
      </c>
      <c r="G53" s="19"/>
      <c r="H53" s="68">
        <f t="shared" si="16"/>
        <v>15000</v>
      </c>
      <c r="I53" s="68">
        <f t="shared" si="16"/>
        <v>0</v>
      </c>
    </row>
    <row r="54" spans="1:12">
      <c r="A54" s="16">
        <v>47</v>
      </c>
      <c r="B54" s="21" t="s">
        <v>41</v>
      </c>
      <c r="C54" s="18">
        <v>807</v>
      </c>
      <c r="D54" s="19" t="s">
        <v>23</v>
      </c>
      <c r="E54" s="19" t="s">
        <v>39</v>
      </c>
      <c r="F54" s="43" t="s">
        <v>81</v>
      </c>
      <c r="G54" s="19" t="s">
        <v>42</v>
      </c>
      <c r="H54" s="68">
        <f t="shared" si="16"/>
        <v>15000</v>
      </c>
      <c r="I54" s="68">
        <f t="shared" si="16"/>
        <v>0</v>
      </c>
    </row>
    <row r="55" spans="1:12">
      <c r="A55" s="16">
        <v>48</v>
      </c>
      <c r="B55" s="30" t="s">
        <v>57</v>
      </c>
      <c r="C55" s="18">
        <v>807</v>
      </c>
      <c r="D55" s="19" t="s">
        <v>23</v>
      </c>
      <c r="E55" s="19" t="s">
        <v>39</v>
      </c>
      <c r="F55" s="43" t="s">
        <v>81</v>
      </c>
      <c r="G55" s="19" t="s">
        <v>43</v>
      </c>
      <c r="H55" s="68">
        <v>15000</v>
      </c>
      <c r="I55" s="68">
        <v>0</v>
      </c>
    </row>
    <row r="56" spans="1:12" ht="45">
      <c r="A56" s="16">
        <v>49</v>
      </c>
      <c r="B56" s="8" t="s">
        <v>98</v>
      </c>
      <c r="C56" s="18">
        <v>807</v>
      </c>
      <c r="D56" s="19" t="s">
        <v>23</v>
      </c>
      <c r="E56" s="19" t="s">
        <v>39</v>
      </c>
      <c r="F56" s="43" t="s">
        <v>74</v>
      </c>
      <c r="G56" s="19"/>
      <c r="H56" s="68">
        <f>SUM(H57+H60)</f>
        <v>20262</v>
      </c>
      <c r="I56" s="84">
        <f>SUM(I57+I60)</f>
        <v>20235</v>
      </c>
    </row>
    <row r="57" spans="1:12" ht="112.5">
      <c r="A57" s="16">
        <v>50</v>
      </c>
      <c r="B57" s="48" t="s">
        <v>97</v>
      </c>
      <c r="C57" s="18">
        <v>807</v>
      </c>
      <c r="D57" s="19" t="s">
        <v>23</v>
      </c>
      <c r="E57" s="19" t="s">
        <v>39</v>
      </c>
      <c r="F57" s="43" t="s">
        <v>82</v>
      </c>
      <c r="G57" s="19"/>
      <c r="H57" s="68">
        <f t="shared" ref="H57:I57" si="17">SUM(H58)</f>
        <v>1262</v>
      </c>
      <c r="I57" s="68">
        <f t="shared" si="17"/>
        <v>1235</v>
      </c>
    </row>
    <row r="58" spans="1:12">
      <c r="A58" s="16">
        <v>51</v>
      </c>
      <c r="B58" s="59" t="s">
        <v>41</v>
      </c>
      <c r="C58" s="18">
        <v>807</v>
      </c>
      <c r="D58" s="19" t="s">
        <v>23</v>
      </c>
      <c r="E58" s="19" t="s">
        <v>39</v>
      </c>
      <c r="F58" s="43" t="s">
        <v>82</v>
      </c>
      <c r="G58" s="60" t="s">
        <v>42</v>
      </c>
      <c r="H58" s="68">
        <f>SUM(H59)</f>
        <v>1262</v>
      </c>
      <c r="I58" s="68">
        <f>SUM(I59)</f>
        <v>1235</v>
      </c>
    </row>
    <row r="59" spans="1:12">
      <c r="A59" s="16">
        <v>52</v>
      </c>
      <c r="B59" s="59" t="s">
        <v>57</v>
      </c>
      <c r="C59" s="18">
        <v>807</v>
      </c>
      <c r="D59" s="19" t="s">
        <v>23</v>
      </c>
      <c r="E59" s="19" t="s">
        <v>39</v>
      </c>
      <c r="F59" s="43" t="s">
        <v>82</v>
      </c>
      <c r="G59" s="60" t="s">
        <v>43</v>
      </c>
      <c r="H59" s="68">
        <v>1262</v>
      </c>
      <c r="I59" s="68">
        <v>1235</v>
      </c>
    </row>
    <row r="60" spans="1:12" ht="107.25" customHeight="1">
      <c r="A60" s="16">
        <v>53</v>
      </c>
      <c r="B60" s="71" t="s">
        <v>112</v>
      </c>
      <c r="C60" s="66">
        <v>807</v>
      </c>
      <c r="D60" s="67" t="s">
        <v>23</v>
      </c>
      <c r="E60" s="67" t="s">
        <v>39</v>
      </c>
      <c r="F60" s="67" t="s">
        <v>111</v>
      </c>
      <c r="G60" s="67"/>
      <c r="H60" s="68">
        <f>SUM(H61)</f>
        <v>19000</v>
      </c>
      <c r="I60" s="68">
        <f t="shared" ref="I60" si="18">SUM(I61)</f>
        <v>19000</v>
      </c>
    </row>
    <row r="61" spans="1:12" ht="33.75">
      <c r="A61" s="16">
        <v>54</v>
      </c>
      <c r="B61" s="65" t="s">
        <v>101</v>
      </c>
      <c r="C61" s="66">
        <v>807</v>
      </c>
      <c r="D61" s="67" t="s">
        <v>23</v>
      </c>
      <c r="E61" s="67" t="s">
        <v>39</v>
      </c>
      <c r="F61" s="67" t="s">
        <v>111</v>
      </c>
      <c r="G61" s="67" t="s">
        <v>36</v>
      </c>
      <c r="H61" s="68">
        <f>SUM(H62)</f>
        <v>19000</v>
      </c>
      <c r="I61" s="68">
        <f t="shared" ref="I61" si="19">SUM(I62)</f>
        <v>19000</v>
      </c>
    </row>
    <row r="62" spans="1:12" ht="33.75">
      <c r="A62" s="16">
        <v>55</v>
      </c>
      <c r="B62" s="6" t="s">
        <v>37</v>
      </c>
      <c r="C62" s="66">
        <v>807</v>
      </c>
      <c r="D62" s="67" t="s">
        <v>23</v>
      </c>
      <c r="E62" s="67" t="s">
        <v>39</v>
      </c>
      <c r="F62" s="67" t="s">
        <v>111</v>
      </c>
      <c r="G62" s="67" t="s">
        <v>38</v>
      </c>
      <c r="H62" s="68">
        <v>19000</v>
      </c>
      <c r="I62" s="68">
        <v>19000</v>
      </c>
    </row>
    <row r="63" spans="1:12">
      <c r="A63" s="16">
        <v>56</v>
      </c>
      <c r="B63" s="7" t="s">
        <v>5</v>
      </c>
      <c r="C63" s="18">
        <v>807</v>
      </c>
      <c r="D63" s="19" t="s">
        <v>25</v>
      </c>
      <c r="E63" s="19" t="s">
        <v>24</v>
      </c>
      <c r="F63" s="22"/>
      <c r="G63" s="22"/>
      <c r="H63" s="68">
        <f t="shared" ref="H63:I66" si="20">SUM(H64)</f>
        <v>96060</v>
      </c>
      <c r="I63" s="68">
        <f t="shared" si="20"/>
        <v>14880.85</v>
      </c>
    </row>
    <row r="64" spans="1:12">
      <c r="A64" s="23">
        <v>57</v>
      </c>
      <c r="B64" s="7" t="s">
        <v>6</v>
      </c>
      <c r="C64" s="18">
        <v>807</v>
      </c>
      <c r="D64" s="19" t="s">
        <v>25</v>
      </c>
      <c r="E64" s="19" t="s">
        <v>44</v>
      </c>
      <c r="F64" s="22"/>
      <c r="G64" s="22"/>
      <c r="H64" s="68">
        <f t="shared" si="20"/>
        <v>96060</v>
      </c>
      <c r="I64" s="68">
        <f t="shared" si="20"/>
        <v>14880.85</v>
      </c>
    </row>
    <row r="65" spans="1:9" ht="22.5">
      <c r="A65" s="23">
        <v>58</v>
      </c>
      <c r="B65" s="6" t="s">
        <v>26</v>
      </c>
      <c r="C65" s="18">
        <v>807</v>
      </c>
      <c r="D65" s="19" t="s">
        <v>25</v>
      </c>
      <c r="E65" s="19" t="s">
        <v>44</v>
      </c>
      <c r="F65" s="43" t="s">
        <v>72</v>
      </c>
      <c r="G65" s="22"/>
      <c r="H65" s="68">
        <f t="shared" si="20"/>
        <v>96060</v>
      </c>
      <c r="I65" s="68">
        <f t="shared" si="20"/>
        <v>14880.85</v>
      </c>
    </row>
    <row r="66" spans="1:9" ht="22.5">
      <c r="A66" s="23">
        <v>59</v>
      </c>
      <c r="B66" s="6" t="s">
        <v>27</v>
      </c>
      <c r="C66" s="18">
        <v>807</v>
      </c>
      <c r="D66" s="19" t="s">
        <v>25</v>
      </c>
      <c r="E66" s="19" t="s">
        <v>44</v>
      </c>
      <c r="F66" s="43" t="s">
        <v>71</v>
      </c>
      <c r="G66" s="22"/>
      <c r="H66" s="68">
        <f t="shared" si="20"/>
        <v>96060</v>
      </c>
      <c r="I66" s="68">
        <f t="shared" si="20"/>
        <v>14880.85</v>
      </c>
    </row>
    <row r="67" spans="1:9">
      <c r="A67" s="96">
        <v>60</v>
      </c>
      <c r="B67" s="98" t="s">
        <v>45</v>
      </c>
      <c r="C67" s="100">
        <v>807</v>
      </c>
      <c r="D67" s="102" t="s">
        <v>25</v>
      </c>
      <c r="E67" s="102" t="s">
        <v>44</v>
      </c>
      <c r="F67" s="102">
        <v>9330051180</v>
      </c>
      <c r="G67" s="102"/>
      <c r="H67" s="94">
        <f>SUM(H69+H71)</f>
        <v>96060</v>
      </c>
      <c r="I67" s="94">
        <f>SUM(I69+I71)</f>
        <v>14880.85</v>
      </c>
    </row>
    <row r="68" spans="1:9" ht="33" customHeight="1">
      <c r="A68" s="97"/>
      <c r="B68" s="99"/>
      <c r="C68" s="101"/>
      <c r="D68" s="104"/>
      <c r="E68" s="97"/>
      <c r="F68" s="103"/>
      <c r="G68" s="97"/>
      <c r="H68" s="95"/>
      <c r="I68" s="95"/>
    </row>
    <row r="69" spans="1:9" ht="67.5">
      <c r="A69" s="24">
        <v>61</v>
      </c>
      <c r="B69" s="6" t="s">
        <v>29</v>
      </c>
      <c r="C69" s="25">
        <v>807</v>
      </c>
      <c r="D69" s="26" t="s">
        <v>25</v>
      </c>
      <c r="E69" s="26" t="s">
        <v>44</v>
      </c>
      <c r="F69" s="42">
        <v>9330051180</v>
      </c>
      <c r="G69" s="24">
        <v>100</v>
      </c>
      <c r="H69" s="69">
        <f>SUM(H70)</f>
        <v>81150</v>
      </c>
      <c r="I69" s="69">
        <f>SUM(I70)</f>
        <v>14880.85</v>
      </c>
    </row>
    <row r="70" spans="1:9" ht="22.5">
      <c r="A70" s="24">
        <v>62</v>
      </c>
      <c r="B70" s="6" t="s">
        <v>31</v>
      </c>
      <c r="C70" s="25">
        <v>807</v>
      </c>
      <c r="D70" s="26" t="s">
        <v>25</v>
      </c>
      <c r="E70" s="26" t="s">
        <v>44</v>
      </c>
      <c r="F70" s="45">
        <v>9330051180</v>
      </c>
      <c r="G70" s="24">
        <v>120</v>
      </c>
      <c r="H70" s="69">
        <v>81150</v>
      </c>
      <c r="I70" s="69">
        <v>14880.85</v>
      </c>
    </row>
    <row r="71" spans="1:9" ht="33.75">
      <c r="A71" s="24">
        <v>63</v>
      </c>
      <c r="B71" s="52" t="s">
        <v>101</v>
      </c>
      <c r="C71" s="25">
        <v>807</v>
      </c>
      <c r="D71" s="26" t="s">
        <v>25</v>
      </c>
      <c r="E71" s="26" t="s">
        <v>44</v>
      </c>
      <c r="F71" s="45">
        <v>9330051180</v>
      </c>
      <c r="G71" s="24">
        <v>200</v>
      </c>
      <c r="H71" s="69">
        <f>SUM(H72)</f>
        <v>14910</v>
      </c>
      <c r="I71" s="69">
        <f t="shared" ref="I71" si="21">SUM(I72)</f>
        <v>0</v>
      </c>
    </row>
    <row r="72" spans="1:9" ht="33.75">
      <c r="A72" s="24">
        <v>64</v>
      </c>
      <c r="B72" s="6" t="s">
        <v>37</v>
      </c>
      <c r="C72" s="25">
        <v>807</v>
      </c>
      <c r="D72" s="26" t="s">
        <v>25</v>
      </c>
      <c r="E72" s="26" t="s">
        <v>44</v>
      </c>
      <c r="F72" s="45">
        <v>9330051180</v>
      </c>
      <c r="G72" s="24">
        <v>240</v>
      </c>
      <c r="H72" s="68">
        <v>14910</v>
      </c>
      <c r="I72" s="68">
        <v>0</v>
      </c>
    </row>
    <row r="73" spans="1:9" ht="22.5">
      <c r="A73" s="24">
        <v>65</v>
      </c>
      <c r="B73" s="8" t="s">
        <v>7</v>
      </c>
      <c r="C73" s="25">
        <v>807</v>
      </c>
      <c r="D73" s="26" t="s">
        <v>44</v>
      </c>
      <c r="E73" s="26" t="s">
        <v>24</v>
      </c>
      <c r="F73" s="26"/>
      <c r="G73" s="26"/>
      <c r="H73" s="68">
        <f>SUM(H74+H83)</f>
        <v>43127.95</v>
      </c>
      <c r="I73" s="68">
        <f t="shared" ref="I73" si="22">SUM(I74+I83)</f>
        <v>0</v>
      </c>
    </row>
    <row r="74" spans="1:9" ht="45">
      <c r="A74" s="24">
        <v>66</v>
      </c>
      <c r="B74" s="21" t="s">
        <v>8</v>
      </c>
      <c r="C74" s="25">
        <v>807</v>
      </c>
      <c r="D74" s="26" t="s">
        <v>44</v>
      </c>
      <c r="E74" s="26" t="s">
        <v>46</v>
      </c>
      <c r="F74" s="26"/>
      <c r="G74" s="26"/>
      <c r="H74" s="68">
        <f t="shared" ref="H74:I75" si="23">SUM(H75)</f>
        <v>2700</v>
      </c>
      <c r="I74" s="68">
        <f t="shared" si="23"/>
        <v>0</v>
      </c>
    </row>
    <row r="75" spans="1:9" ht="45">
      <c r="A75" s="24">
        <v>67</v>
      </c>
      <c r="B75" s="14" t="s">
        <v>58</v>
      </c>
      <c r="C75" s="25">
        <v>807</v>
      </c>
      <c r="D75" s="26" t="s">
        <v>44</v>
      </c>
      <c r="E75" s="26" t="s">
        <v>46</v>
      </c>
      <c r="F75" s="26" t="s">
        <v>73</v>
      </c>
      <c r="G75" s="26"/>
      <c r="H75" s="68">
        <f t="shared" si="23"/>
        <v>2700</v>
      </c>
      <c r="I75" s="68">
        <f t="shared" si="23"/>
        <v>0</v>
      </c>
    </row>
    <row r="76" spans="1:9" ht="21.75" customHeight="1">
      <c r="A76" s="24">
        <v>68</v>
      </c>
      <c r="B76" s="8" t="s">
        <v>61</v>
      </c>
      <c r="C76" s="25">
        <v>807</v>
      </c>
      <c r="D76" s="26" t="s">
        <v>44</v>
      </c>
      <c r="E76" s="26" t="s">
        <v>46</v>
      </c>
      <c r="F76" s="26" t="s">
        <v>80</v>
      </c>
      <c r="G76" s="26"/>
      <c r="H76" s="68">
        <f>SUM(H77+H80)</f>
        <v>2700</v>
      </c>
      <c r="I76" s="68">
        <f>SUM(I77+I80)</f>
        <v>0</v>
      </c>
    </row>
    <row r="77" spans="1:9" ht="101.25">
      <c r="A77" s="24">
        <v>69</v>
      </c>
      <c r="B77" s="8" t="s">
        <v>63</v>
      </c>
      <c r="C77" s="25">
        <v>807</v>
      </c>
      <c r="D77" s="26" t="s">
        <v>44</v>
      </c>
      <c r="E77" s="26" t="s">
        <v>46</v>
      </c>
      <c r="F77" s="26" t="s">
        <v>83</v>
      </c>
      <c r="G77" s="26"/>
      <c r="H77" s="68">
        <f t="shared" ref="H77:I78" si="24">SUM(H78)</f>
        <v>1200</v>
      </c>
      <c r="I77" s="68">
        <f t="shared" si="24"/>
        <v>0</v>
      </c>
    </row>
    <row r="78" spans="1:9" ht="33.75">
      <c r="A78" s="24">
        <v>70</v>
      </c>
      <c r="B78" s="52" t="s">
        <v>101</v>
      </c>
      <c r="C78" s="25">
        <v>807</v>
      </c>
      <c r="D78" s="26" t="s">
        <v>44</v>
      </c>
      <c r="E78" s="26" t="s">
        <v>46</v>
      </c>
      <c r="F78" s="26" t="s">
        <v>83</v>
      </c>
      <c r="G78" s="26" t="s">
        <v>36</v>
      </c>
      <c r="H78" s="68">
        <f t="shared" si="24"/>
        <v>1200</v>
      </c>
      <c r="I78" s="68">
        <f t="shared" si="24"/>
        <v>0</v>
      </c>
    </row>
    <row r="79" spans="1:9" ht="33.75">
      <c r="A79" s="24">
        <v>71</v>
      </c>
      <c r="B79" s="6" t="s">
        <v>37</v>
      </c>
      <c r="C79" s="25">
        <v>807</v>
      </c>
      <c r="D79" s="26" t="s">
        <v>44</v>
      </c>
      <c r="E79" s="26" t="s">
        <v>46</v>
      </c>
      <c r="F79" s="26" t="s">
        <v>83</v>
      </c>
      <c r="G79" s="26" t="s">
        <v>38</v>
      </c>
      <c r="H79" s="68">
        <v>1200</v>
      </c>
      <c r="I79" s="68">
        <v>0</v>
      </c>
    </row>
    <row r="80" spans="1:9" ht="101.25" customHeight="1">
      <c r="A80" s="24">
        <v>72</v>
      </c>
      <c r="B80" s="8" t="s">
        <v>64</v>
      </c>
      <c r="C80" s="25">
        <v>807</v>
      </c>
      <c r="D80" s="26" t="s">
        <v>44</v>
      </c>
      <c r="E80" s="26" t="s">
        <v>46</v>
      </c>
      <c r="F80" s="26" t="s">
        <v>84</v>
      </c>
      <c r="G80" s="26"/>
      <c r="H80" s="69">
        <f t="shared" ref="H80:I81" si="25">SUM(H81)</f>
        <v>1500</v>
      </c>
      <c r="I80" s="69">
        <f t="shared" si="25"/>
        <v>0</v>
      </c>
    </row>
    <row r="81" spans="1:9" ht="33.75">
      <c r="A81" s="24">
        <v>73</v>
      </c>
      <c r="B81" s="52" t="s">
        <v>101</v>
      </c>
      <c r="C81" s="25">
        <v>807</v>
      </c>
      <c r="D81" s="26" t="s">
        <v>44</v>
      </c>
      <c r="E81" s="26" t="s">
        <v>46</v>
      </c>
      <c r="F81" s="26" t="s">
        <v>84</v>
      </c>
      <c r="G81" s="26" t="s">
        <v>36</v>
      </c>
      <c r="H81" s="73">
        <f t="shared" si="25"/>
        <v>1500</v>
      </c>
      <c r="I81" s="73">
        <f t="shared" si="25"/>
        <v>0</v>
      </c>
    </row>
    <row r="82" spans="1:9" ht="33.75">
      <c r="A82" s="24">
        <v>74</v>
      </c>
      <c r="B82" s="6" t="s">
        <v>37</v>
      </c>
      <c r="C82" s="25">
        <v>807</v>
      </c>
      <c r="D82" s="26" t="s">
        <v>44</v>
      </c>
      <c r="E82" s="26" t="s">
        <v>46</v>
      </c>
      <c r="F82" s="26" t="s">
        <v>84</v>
      </c>
      <c r="G82" s="26" t="s">
        <v>38</v>
      </c>
      <c r="H82" s="73">
        <v>1500</v>
      </c>
      <c r="I82" s="73"/>
    </row>
    <row r="83" spans="1:9">
      <c r="A83" s="54">
        <v>75</v>
      </c>
      <c r="B83" s="56" t="s">
        <v>109</v>
      </c>
      <c r="C83" s="57">
        <v>807</v>
      </c>
      <c r="D83" s="58" t="s">
        <v>44</v>
      </c>
      <c r="E83" s="58" t="s">
        <v>106</v>
      </c>
      <c r="F83" s="58"/>
      <c r="G83" s="58"/>
      <c r="H83" s="73">
        <f>SUM(H84+H87+H90)</f>
        <v>40427.949999999997</v>
      </c>
      <c r="I83" s="79">
        <f>SUM(I84+I87+I90)</f>
        <v>0</v>
      </c>
    </row>
    <row r="84" spans="1:9" ht="78.75" customHeight="1">
      <c r="A84" s="54">
        <v>76</v>
      </c>
      <c r="B84" s="56" t="s">
        <v>108</v>
      </c>
      <c r="C84" s="57">
        <v>807</v>
      </c>
      <c r="D84" s="58" t="s">
        <v>44</v>
      </c>
      <c r="E84" s="58" t="s">
        <v>106</v>
      </c>
      <c r="F84" s="58" t="s">
        <v>107</v>
      </c>
      <c r="G84" s="58"/>
      <c r="H84" s="73">
        <f>SUM(H85)</f>
        <v>10000</v>
      </c>
      <c r="I84" s="73">
        <f t="shared" ref="I84" si="26">SUM(I85)</f>
        <v>0</v>
      </c>
    </row>
    <row r="85" spans="1:9" ht="33.75">
      <c r="A85" s="54">
        <v>77</v>
      </c>
      <c r="B85" s="55" t="s">
        <v>101</v>
      </c>
      <c r="C85" s="57">
        <v>807</v>
      </c>
      <c r="D85" s="58" t="s">
        <v>44</v>
      </c>
      <c r="E85" s="58" t="s">
        <v>106</v>
      </c>
      <c r="F85" s="58" t="s">
        <v>107</v>
      </c>
      <c r="G85" s="58" t="s">
        <v>36</v>
      </c>
      <c r="H85" s="73">
        <f>SUM(H86)</f>
        <v>10000</v>
      </c>
      <c r="I85" s="73">
        <f t="shared" ref="I85" si="27">SUM(I86)</f>
        <v>0</v>
      </c>
    </row>
    <row r="86" spans="1:9" ht="33.75">
      <c r="A86" s="54">
        <v>78</v>
      </c>
      <c r="B86" s="6" t="s">
        <v>37</v>
      </c>
      <c r="C86" s="57">
        <v>807</v>
      </c>
      <c r="D86" s="58" t="s">
        <v>44</v>
      </c>
      <c r="E86" s="58" t="s">
        <v>106</v>
      </c>
      <c r="F86" s="58" t="s">
        <v>107</v>
      </c>
      <c r="G86" s="58" t="s">
        <v>38</v>
      </c>
      <c r="H86" s="73">
        <v>10000</v>
      </c>
      <c r="I86" s="73">
        <v>0</v>
      </c>
    </row>
    <row r="87" spans="1:9" ht="101.25">
      <c r="A87" s="75">
        <v>79</v>
      </c>
      <c r="B87" s="80" t="s">
        <v>119</v>
      </c>
      <c r="C87" s="77">
        <v>807</v>
      </c>
      <c r="D87" s="78" t="s">
        <v>44</v>
      </c>
      <c r="E87" s="78" t="s">
        <v>106</v>
      </c>
      <c r="F87" s="78" t="s">
        <v>116</v>
      </c>
      <c r="G87" s="78"/>
      <c r="H87" s="74">
        <f>SUM(H88)</f>
        <v>1448.95</v>
      </c>
      <c r="I87" s="79">
        <f>SUM(I88)</f>
        <v>0</v>
      </c>
    </row>
    <row r="88" spans="1:9" ht="33.75">
      <c r="A88" s="75">
        <v>80</v>
      </c>
      <c r="B88" s="76" t="s">
        <v>101</v>
      </c>
      <c r="C88" s="77">
        <v>807</v>
      </c>
      <c r="D88" s="78" t="s">
        <v>44</v>
      </c>
      <c r="E88" s="78" t="s">
        <v>106</v>
      </c>
      <c r="F88" s="78" t="s">
        <v>116</v>
      </c>
      <c r="G88" s="78" t="s">
        <v>36</v>
      </c>
      <c r="H88" s="74">
        <f>SUM(H89)</f>
        <v>1448.95</v>
      </c>
      <c r="I88" s="79">
        <f>SUM(I89)</f>
        <v>0</v>
      </c>
    </row>
    <row r="89" spans="1:9" ht="33.75">
      <c r="A89" s="75">
        <v>81</v>
      </c>
      <c r="B89" s="6" t="s">
        <v>37</v>
      </c>
      <c r="C89" s="77">
        <v>807</v>
      </c>
      <c r="D89" s="78" t="s">
        <v>44</v>
      </c>
      <c r="E89" s="78" t="s">
        <v>106</v>
      </c>
      <c r="F89" s="78" t="s">
        <v>116</v>
      </c>
      <c r="G89" s="78" t="s">
        <v>38</v>
      </c>
      <c r="H89" s="74">
        <v>1448.95</v>
      </c>
      <c r="I89" s="74">
        <v>0</v>
      </c>
    </row>
    <row r="90" spans="1:9" ht="93" customHeight="1">
      <c r="A90" s="75">
        <v>82</v>
      </c>
      <c r="B90" s="80" t="s">
        <v>118</v>
      </c>
      <c r="C90" s="77">
        <v>807</v>
      </c>
      <c r="D90" s="78" t="s">
        <v>44</v>
      </c>
      <c r="E90" s="78" t="s">
        <v>106</v>
      </c>
      <c r="F90" s="78" t="s">
        <v>117</v>
      </c>
      <c r="G90" s="78"/>
      <c r="H90" s="74">
        <f>SUM(H91)</f>
        <v>28979</v>
      </c>
      <c r="I90" s="79">
        <f>SUM(I91)</f>
        <v>0</v>
      </c>
    </row>
    <row r="91" spans="1:9" ht="33.75">
      <c r="A91" s="75">
        <v>83</v>
      </c>
      <c r="B91" s="76" t="s">
        <v>101</v>
      </c>
      <c r="C91" s="77">
        <v>807</v>
      </c>
      <c r="D91" s="78" t="s">
        <v>44</v>
      </c>
      <c r="E91" s="78" t="s">
        <v>106</v>
      </c>
      <c r="F91" s="78" t="s">
        <v>117</v>
      </c>
      <c r="G91" s="78" t="s">
        <v>36</v>
      </c>
      <c r="H91" s="74">
        <f>SUM(H92)</f>
        <v>28979</v>
      </c>
      <c r="I91" s="79">
        <f>SUM(I92)</f>
        <v>0</v>
      </c>
    </row>
    <row r="92" spans="1:9" ht="33.75">
      <c r="A92" s="75">
        <v>84</v>
      </c>
      <c r="B92" s="6" t="s">
        <v>37</v>
      </c>
      <c r="C92" s="77">
        <v>807</v>
      </c>
      <c r="D92" s="78" t="s">
        <v>44</v>
      </c>
      <c r="E92" s="78" t="s">
        <v>106</v>
      </c>
      <c r="F92" s="78" t="s">
        <v>117</v>
      </c>
      <c r="G92" s="78" t="s">
        <v>38</v>
      </c>
      <c r="H92" s="74">
        <v>28979</v>
      </c>
      <c r="I92" s="74">
        <v>0</v>
      </c>
    </row>
    <row r="93" spans="1:9">
      <c r="A93" s="24">
        <v>85</v>
      </c>
      <c r="B93" s="21" t="s">
        <v>9</v>
      </c>
      <c r="C93" s="25">
        <v>807</v>
      </c>
      <c r="D93" s="26" t="s">
        <v>33</v>
      </c>
      <c r="E93" s="26" t="s">
        <v>24</v>
      </c>
      <c r="F93" s="26"/>
      <c r="G93" s="26"/>
      <c r="H93" s="69">
        <f>SUM(H94)</f>
        <v>1583286.03</v>
      </c>
      <c r="I93" s="69">
        <f t="shared" ref="I93" si="28">SUM(I94)</f>
        <v>187820.2</v>
      </c>
    </row>
    <row r="94" spans="1:9">
      <c r="A94" s="24">
        <v>86</v>
      </c>
      <c r="B94" s="21" t="s">
        <v>10</v>
      </c>
      <c r="C94" s="25">
        <v>807</v>
      </c>
      <c r="D94" s="26" t="s">
        <v>33</v>
      </c>
      <c r="E94" s="26" t="s">
        <v>46</v>
      </c>
      <c r="F94" s="26"/>
      <c r="G94" s="26"/>
      <c r="H94" s="69">
        <f>SUM(H95)</f>
        <v>1583286.03</v>
      </c>
      <c r="I94" s="69">
        <f t="shared" ref="H94:I95" si="29">SUM(I95)</f>
        <v>187820.2</v>
      </c>
    </row>
    <row r="95" spans="1:9" ht="45">
      <c r="A95" s="24">
        <v>87</v>
      </c>
      <c r="B95" s="14" t="s">
        <v>58</v>
      </c>
      <c r="C95" s="25">
        <v>807</v>
      </c>
      <c r="D95" s="26" t="s">
        <v>33</v>
      </c>
      <c r="E95" s="26" t="s">
        <v>46</v>
      </c>
      <c r="F95" s="26" t="s">
        <v>73</v>
      </c>
      <c r="G95" s="26"/>
      <c r="H95" s="69">
        <f t="shared" si="29"/>
        <v>1583286.03</v>
      </c>
      <c r="I95" s="69">
        <f t="shared" si="29"/>
        <v>187820.2</v>
      </c>
    </row>
    <row r="96" spans="1:9" ht="33.75">
      <c r="A96" s="24">
        <v>88</v>
      </c>
      <c r="B96" s="8" t="s">
        <v>95</v>
      </c>
      <c r="C96" s="25">
        <v>807</v>
      </c>
      <c r="D96" s="26" t="s">
        <v>33</v>
      </c>
      <c r="E96" s="26" t="s">
        <v>46</v>
      </c>
      <c r="F96" s="26" t="s">
        <v>85</v>
      </c>
      <c r="G96" s="26"/>
      <c r="H96" s="68">
        <f>SUM(H97+H100+H106+H103)</f>
        <v>1583286.03</v>
      </c>
      <c r="I96" s="84">
        <f>SUM(I97+I100+I106+I103)</f>
        <v>187820.2</v>
      </c>
    </row>
    <row r="97" spans="1:9" ht="79.5" customHeight="1">
      <c r="A97" s="24">
        <v>89</v>
      </c>
      <c r="B97" s="8" t="s">
        <v>96</v>
      </c>
      <c r="C97" s="25">
        <v>807</v>
      </c>
      <c r="D97" s="26" t="s">
        <v>33</v>
      </c>
      <c r="E97" s="26" t="s">
        <v>46</v>
      </c>
      <c r="F97" s="26" t="s">
        <v>86</v>
      </c>
      <c r="G97" s="26"/>
      <c r="H97" s="68">
        <f t="shared" ref="H97:I98" si="30">SUM(H98)</f>
        <v>362000</v>
      </c>
      <c r="I97" s="68">
        <f t="shared" si="30"/>
        <v>116460</v>
      </c>
    </row>
    <row r="98" spans="1:9" ht="33.75">
      <c r="A98" s="24">
        <v>90</v>
      </c>
      <c r="B98" s="52" t="s">
        <v>101</v>
      </c>
      <c r="C98" s="25">
        <v>807</v>
      </c>
      <c r="D98" s="26" t="s">
        <v>33</v>
      </c>
      <c r="E98" s="26" t="s">
        <v>46</v>
      </c>
      <c r="F98" s="26" t="s">
        <v>86</v>
      </c>
      <c r="G98" s="26" t="s">
        <v>36</v>
      </c>
      <c r="H98" s="68">
        <f t="shared" si="30"/>
        <v>362000</v>
      </c>
      <c r="I98" s="68">
        <f t="shared" si="30"/>
        <v>116460</v>
      </c>
    </row>
    <row r="99" spans="1:9" ht="33.75">
      <c r="A99" s="24">
        <v>91</v>
      </c>
      <c r="B99" s="6" t="s">
        <v>37</v>
      </c>
      <c r="C99" s="25">
        <v>807</v>
      </c>
      <c r="D99" s="26" t="s">
        <v>33</v>
      </c>
      <c r="E99" s="26" t="s">
        <v>46</v>
      </c>
      <c r="F99" s="26" t="s">
        <v>86</v>
      </c>
      <c r="G99" s="26" t="s">
        <v>38</v>
      </c>
      <c r="H99" s="68">
        <v>362000</v>
      </c>
      <c r="I99" s="68">
        <v>116460</v>
      </c>
    </row>
    <row r="100" spans="1:9" ht="135" customHeight="1">
      <c r="A100" s="37">
        <v>92</v>
      </c>
      <c r="B100" s="8" t="s">
        <v>132</v>
      </c>
      <c r="C100" s="39">
        <v>807</v>
      </c>
      <c r="D100" s="26" t="s">
        <v>33</v>
      </c>
      <c r="E100" s="26" t="s">
        <v>46</v>
      </c>
      <c r="F100" s="91" t="s">
        <v>110</v>
      </c>
      <c r="G100" s="26"/>
      <c r="H100" s="68">
        <f>SUM(H101)</f>
        <v>1952.03</v>
      </c>
      <c r="I100" s="68">
        <f t="shared" ref="I100" si="31">SUM(I101)</f>
        <v>1360.2</v>
      </c>
    </row>
    <row r="101" spans="1:9" ht="33.75">
      <c r="A101" s="37">
        <v>93</v>
      </c>
      <c r="B101" s="52" t="s">
        <v>101</v>
      </c>
      <c r="C101" s="38">
        <v>807</v>
      </c>
      <c r="D101" s="26" t="s">
        <v>33</v>
      </c>
      <c r="E101" s="26" t="s">
        <v>46</v>
      </c>
      <c r="F101" s="91" t="s">
        <v>110</v>
      </c>
      <c r="G101" s="26" t="s">
        <v>36</v>
      </c>
      <c r="H101" s="68">
        <f>SUM(H102)</f>
        <v>1952.03</v>
      </c>
      <c r="I101" s="68">
        <f t="shared" ref="I101" si="32">SUM(I102)</f>
        <v>1360.2</v>
      </c>
    </row>
    <row r="102" spans="1:9" ht="33.75">
      <c r="A102" s="37">
        <v>94</v>
      </c>
      <c r="B102" s="6" t="s">
        <v>37</v>
      </c>
      <c r="C102" s="38">
        <v>807</v>
      </c>
      <c r="D102" s="26" t="s">
        <v>33</v>
      </c>
      <c r="E102" s="26" t="s">
        <v>46</v>
      </c>
      <c r="F102" s="91" t="s">
        <v>110</v>
      </c>
      <c r="G102" s="26" t="s">
        <v>38</v>
      </c>
      <c r="H102" s="68">
        <v>1952.03</v>
      </c>
      <c r="I102" s="68">
        <v>1360.2</v>
      </c>
    </row>
    <row r="103" spans="1:9" ht="123.75">
      <c r="A103" s="61">
        <v>95</v>
      </c>
      <c r="B103" s="8" t="s">
        <v>131</v>
      </c>
      <c r="C103" s="63">
        <v>807</v>
      </c>
      <c r="D103" s="64" t="s">
        <v>33</v>
      </c>
      <c r="E103" s="64" t="s">
        <v>46</v>
      </c>
      <c r="F103" s="91" t="s">
        <v>130</v>
      </c>
      <c r="G103" s="64"/>
      <c r="H103" s="68">
        <f>SUM(H104)</f>
        <v>136020</v>
      </c>
      <c r="I103" s="68">
        <f t="shared" ref="I103" si="33">SUM(I104)</f>
        <v>70000</v>
      </c>
    </row>
    <row r="104" spans="1:9" ht="33.75">
      <c r="A104" s="61">
        <v>96</v>
      </c>
      <c r="B104" s="62" t="s">
        <v>101</v>
      </c>
      <c r="C104" s="63">
        <v>807</v>
      </c>
      <c r="D104" s="64" t="s">
        <v>33</v>
      </c>
      <c r="E104" s="64" t="s">
        <v>46</v>
      </c>
      <c r="F104" s="91" t="s">
        <v>130</v>
      </c>
      <c r="G104" s="64" t="s">
        <v>36</v>
      </c>
      <c r="H104" s="68">
        <f>SUM(H105)</f>
        <v>136020</v>
      </c>
      <c r="I104" s="68">
        <f t="shared" ref="I104" si="34">SUM(I105)</f>
        <v>70000</v>
      </c>
    </row>
    <row r="105" spans="1:9" ht="33.75">
      <c r="A105" s="61">
        <v>97</v>
      </c>
      <c r="B105" s="6" t="s">
        <v>37</v>
      </c>
      <c r="C105" s="63">
        <v>807</v>
      </c>
      <c r="D105" s="64" t="s">
        <v>33</v>
      </c>
      <c r="E105" s="64" t="s">
        <v>46</v>
      </c>
      <c r="F105" s="91" t="s">
        <v>130</v>
      </c>
      <c r="G105" s="64" t="s">
        <v>38</v>
      </c>
      <c r="H105" s="68">
        <v>136020</v>
      </c>
      <c r="I105" s="68">
        <v>70000</v>
      </c>
    </row>
    <row r="106" spans="1:9" ht="135">
      <c r="A106" s="85">
        <v>98</v>
      </c>
      <c r="B106" s="8" t="s">
        <v>134</v>
      </c>
      <c r="C106" s="89">
        <v>807</v>
      </c>
      <c r="D106" s="91" t="s">
        <v>33</v>
      </c>
      <c r="E106" s="91" t="s">
        <v>46</v>
      </c>
      <c r="F106" s="91" t="s">
        <v>133</v>
      </c>
      <c r="G106" s="91"/>
      <c r="H106" s="84">
        <f>SUM(H107)</f>
        <v>1083314</v>
      </c>
      <c r="I106" s="84">
        <f>SUM(I107)</f>
        <v>0</v>
      </c>
    </row>
    <row r="107" spans="1:9" ht="33.75">
      <c r="A107" s="85">
        <v>99</v>
      </c>
      <c r="B107" s="86" t="s">
        <v>101</v>
      </c>
      <c r="C107" s="89">
        <v>807</v>
      </c>
      <c r="D107" s="91" t="s">
        <v>33</v>
      </c>
      <c r="E107" s="91" t="s">
        <v>46</v>
      </c>
      <c r="F107" s="91" t="s">
        <v>133</v>
      </c>
      <c r="G107" s="91" t="s">
        <v>36</v>
      </c>
      <c r="H107" s="84">
        <f>SUM(H108)</f>
        <v>1083314</v>
      </c>
      <c r="I107" s="84">
        <f>SUM(I108)</f>
        <v>0</v>
      </c>
    </row>
    <row r="108" spans="1:9" ht="33.75">
      <c r="A108" s="85">
        <v>100</v>
      </c>
      <c r="B108" s="6" t="s">
        <v>37</v>
      </c>
      <c r="C108" s="89">
        <v>807</v>
      </c>
      <c r="D108" s="91" t="s">
        <v>33</v>
      </c>
      <c r="E108" s="91" t="s">
        <v>46</v>
      </c>
      <c r="F108" s="91" t="s">
        <v>133</v>
      </c>
      <c r="G108" s="91" t="s">
        <v>38</v>
      </c>
      <c r="H108" s="84">
        <v>1083314</v>
      </c>
      <c r="I108" s="84">
        <v>0</v>
      </c>
    </row>
    <row r="109" spans="1:9">
      <c r="A109" s="24">
        <v>101</v>
      </c>
      <c r="B109" s="21" t="s">
        <v>11</v>
      </c>
      <c r="C109" s="25">
        <v>807</v>
      </c>
      <c r="D109" s="26" t="s">
        <v>47</v>
      </c>
      <c r="E109" s="26" t="s">
        <v>24</v>
      </c>
      <c r="F109" s="26"/>
      <c r="G109" s="26"/>
      <c r="H109" s="69">
        <f>SUM(H110+H116)</f>
        <v>619190</v>
      </c>
      <c r="I109" s="69">
        <f>SUM(I110+I116)</f>
        <v>146793.72</v>
      </c>
    </row>
    <row r="110" spans="1:9">
      <c r="A110" s="85">
        <v>102</v>
      </c>
      <c r="B110" s="87" t="s">
        <v>137</v>
      </c>
      <c r="C110" s="89">
        <v>807</v>
      </c>
      <c r="D110" s="91" t="s">
        <v>47</v>
      </c>
      <c r="E110" s="91" t="s">
        <v>23</v>
      </c>
      <c r="F110" s="91"/>
      <c r="G110" s="91"/>
      <c r="H110" s="69">
        <f t="shared" ref="H110:I114" si="35">SUM(H111)</f>
        <v>203807</v>
      </c>
      <c r="I110" s="69">
        <f t="shared" si="35"/>
        <v>0</v>
      </c>
    </row>
    <row r="111" spans="1:9" ht="45">
      <c r="A111" s="85">
        <v>103</v>
      </c>
      <c r="B111" s="14" t="s">
        <v>58</v>
      </c>
      <c r="C111" s="89">
        <v>807</v>
      </c>
      <c r="D111" s="91" t="s">
        <v>47</v>
      </c>
      <c r="E111" s="91" t="s">
        <v>23</v>
      </c>
      <c r="F111" s="91" t="s">
        <v>73</v>
      </c>
      <c r="G111" s="91"/>
      <c r="H111" s="69">
        <f t="shared" si="35"/>
        <v>203807</v>
      </c>
      <c r="I111" s="69">
        <f t="shared" si="35"/>
        <v>0</v>
      </c>
    </row>
    <row r="112" spans="1:9" ht="22.5">
      <c r="A112" s="85">
        <v>104</v>
      </c>
      <c r="B112" s="8" t="s">
        <v>59</v>
      </c>
      <c r="C112" s="89">
        <v>807</v>
      </c>
      <c r="D112" s="91" t="s">
        <v>47</v>
      </c>
      <c r="E112" s="91" t="s">
        <v>23</v>
      </c>
      <c r="F112" s="91" t="s">
        <v>77</v>
      </c>
      <c r="G112" s="91"/>
      <c r="H112" s="69">
        <f t="shared" si="35"/>
        <v>203807</v>
      </c>
      <c r="I112" s="69">
        <f t="shared" si="35"/>
        <v>0</v>
      </c>
    </row>
    <row r="113" spans="1:9" ht="67.5">
      <c r="A113" s="85">
        <v>105</v>
      </c>
      <c r="B113" s="87" t="s">
        <v>136</v>
      </c>
      <c r="C113" s="89">
        <v>807</v>
      </c>
      <c r="D113" s="91" t="s">
        <v>47</v>
      </c>
      <c r="E113" s="91" t="s">
        <v>23</v>
      </c>
      <c r="F113" s="91" t="s">
        <v>135</v>
      </c>
      <c r="G113" s="91"/>
      <c r="H113" s="69">
        <f t="shared" si="35"/>
        <v>203807</v>
      </c>
      <c r="I113" s="69">
        <f t="shared" si="35"/>
        <v>0</v>
      </c>
    </row>
    <row r="114" spans="1:9" ht="33.75">
      <c r="A114" s="85">
        <v>106</v>
      </c>
      <c r="B114" s="86" t="s">
        <v>101</v>
      </c>
      <c r="C114" s="89">
        <v>807</v>
      </c>
      <c r="D114" s="91" t="s">
        <v>47</v>
      </c>
      <c r="E114" s="91" t="s">
        <v>23</v>
      </c>
      <c r="F114" s="91" t="s">
        <v>135</v>
      </c>
      <c r="G114" s="91" t="s">
        <v>36</v>
      </c>
      <c r="H114" s="69">
        <f t="shared" si="35"/>
        <v>203807</v>
      </c>
      <c r="I114" s="69">
        <f t="shared" si="35"/>
        <v>0</v>
      </c>
    </row>
    <row r="115" spans="1:9" ht="33.75">
      <c r="A115" s="85">
        <v>107</v>
      </c>
      <c r="B115" s="6" t="s">
        <v>37</v>
      </c>
      <c r="C115" s="89">
        <v>807</v>
      </c>
      <c r="D115" s="91" t="s">
        <v>47</v>
      </c>
      <c r="E115" s="91" t="s">
        <v>23</v>
      </c>
      <c r="F115" s="91" t="s">
        <v>135</v>
      </c>
      <c r="G115" s="91" t="s">
        <v>38</v>
      </c>
      <c r="H115" s="69">
        <v>203807</v>
      </c>
      <c r="I115" s="69">
        <v>0</v>
      </c>
    </row>
    <row r="116" spans="1:9">
      <c r="A116" s="24">
        <v>108</v>
      </c>
      <c r="B116" s="21" t="s">
        <v>12</v>
      </c>
      <c r="C116" s="25">
        <v>807</v>
      </c>
      <c r="D116" s="26" t="s">
        <v>47</v>
      </c>
      <c r="E116" s="26" t="s">
        <v>44</v>
      </c>
      <c r="F116" s="26"/>
      <c r="G116" s="26"/>
      <c r="H116" s="69">
        <f t="shared" ref="H116:I117" si="36">SUM(H117)</f>
        <v>415383</v>
      </c>
      <c r="I116" s="69">
        <f t="shared" si="36"/>
        <v>146793.72</v>
      </c>
    </row>
    <row r="117" spans="1:9" ht="45">
      <c r="A117" s="24">
        <v>109</v>
      </c>
      <c r="B117" s="14" t="s">
        <v>58</v>
      </c>
      <c r="C117" s="25">
        <v>807</v>
      </c>
      <c r="D117" s="26" t="s">
        <v>47</v>
      </c>
      <c r="E117" s="26" t="s">
        <v>44</v>
      </c>
      <c r="F117" s="26" t="s">
        <v>73</v>
      </c>
      <c r="G117" s="26"/>
      <c r="H117" s="69">
        <f t="shared" si="36"/>
        <v>415383</v>
      </c>
      <c r="I117" s="69">
        <f t="shared" si="36"/>
        <v>146793.72</v>
      </c>
    </row>
    <row r="118" spans="1:9" ht="22.5">
      <c r="A118" s="24">
        <v>110</v>
      </c>
      <c r="B118" s="8" t="s">
        <v>59</v>
      </c>
      <c r="C118" s="25">
        <v>807</v>
      </c>
      <c r="D118" s="26" t="s">
        <v>47</v>
      </c>
      <c r="E118" s="26" t="s">
        <v>44</v>
      </c>
      <c r="F118" s="26" t="s">
        <v>77</v>
      </c>
      <c r="G118" s="26"/>
      <c r="H118" s="68">
        <f>SUM(H119+H122)</f>
        <v>415383</v>
      </c>
      <c r="I118" s="68">
        <f>SUM(I119+I122)</f>
        <v>146793.72</v>
      </c>
    </row>
    <row r="119" spans="1:9" ht="67.5">
      <c r="A119" s="24">
        <v>111</v>
      </c>
      <c r="B119" s="8" t="s">
        <v>65</v>
      </c>
      <c r="C119" s="25">
        <v>807</v>
      </c>
      <c r="D119" s="26" t="s">
        <v>47</v>
      </c>
      <c r="E119" s="26" t="s">
        <v>44</v>
      </c>
      <c r="F119" s="26" t="s">
        <v>87</v>
      </c>
      <c r="G119" s="26"/>
      <c r="H119" s="68">
        <f t="shared" ref="H119:I120" si="37">SUM(H120)</f>
        <v>327460</v>
      </c>
      <c r="I119" s="68">
        <f t="shared" si="37"/>
        <v>146793.72</v>
      </c>
    </row>
    <row r="120" spans="1:9" ht="33.75">
      <c r="A120" s="24">
        <v>112</v>
      </c>
      <c r="B120" s="52" t="s">
        <v>101</v>
      </c>
      <c r="C120" s="25">
        <v>807</v>
      </c>
      <c r="D120" s="26" t="s">
        <v>47</v>
      </c>
      <c r="E120" s="26" t="s">
        <v>44</v>
      </c>
      <c r="F120" s="26" t="s">
        <v>87</v>
      </c>
      <c r="G120" s="26" t="s">
        <v>36</v>
      </c>
      <c r="H120" s="68">
        <f t="shared" si="37"/>
        <v>327460</v>
      </c>
      <c r="I120" s="68">
        <f t="shared" si="37"/>
        <v>146793.72</v>
      </c>
    </row>
    <row r="121" spans="1:9" ht="33.75">
      <c r="A121" s="24">
        <v>113</v>
      </c>
      <c r="B121" s="6" t="s">
        <v>37</v>
      </c>
      <c r="C121" s="25">
        <v>807</v>
      </c>
      <c r="D121" s="26" t="s">
        <v>47</v>
      </c>
      <c r="E121" s="26" t="s">
        <v>44</v>
      </c>
      <c r="F121" s="26" t="s">
        <v>87</v>
      </c>
      <c r="G121" s="26" t="s">
        <v>38</v>
      </c>
      <c r="H121" s="68">
        <v>327460</v>
      </c>
      <c r="I121" s="68">
        <v>146793.72</v>
      </c>
    </row>
    <row r="122" spans="1:9" ht="67.5">
      <c r="A122" s="24">
        <v>114</v>
      </c>
      <c r="B122" s="40" t="s">
        <v>60</v>
      </c>
      <c r="C122" s="25">
        <v>807</v>
      </c>
      <c r="D122" s="26" t="s">
        <v>47</v>
      </c>
      <c r="E122" s="26" t="s">
        <v>44</v>
      </c>
      <c r="F122" s="26" t="s">
        <v>78</v>
      </c>
      <c r="G122" s="26"/>
      <c r="H122" s="68">
        <f>SUM(H123)</f>
        <v>87923</v>
      </c>
      <c r="I122" s="68">
        <f t="shared" ref="H122:I123" si="38">SUM(I123)</f>
        <v>0</v>
      </c>
    </row>
    <row r="123" spans="1:9" ht="33.75">
      <c r="A123" s="24">
        <v>115</v>
      </c>
      <c r="B123" s="52" t="s">
        <v>101</v>
      </c>
      <c r="C123" s="25">
        <v>807</v>
      </c>
      <c r="D123" s="26" t="s">
        <v>47</v>
      </c>
      <c r="E123" s="26" t="s">
        <v>44</v>
      </c>
      <c r="F123" s="26" t="s">
        <v>78</v>
      </c>
      <c r="G123" s="26" t="s">
        <v>36</v>
      </c>
      <c r="H123" s="68">
        <f t="shared" si="38"/>
        <v>87923</v>
      </c>
      <c r="I123" s="68">
        <f t="shared" si="38"/>
        <v>0</v>
      </c>
    </row>
    <row r="124" spans="1:9" ht="33.75">
      <c r="A124" s="24">
        <v>116</v>
      </c>
      <c r="B124" s="6" t="s">
        <v>37</v>
      </c>
      <c r="C124" s="25">
        <v>807</v>
      </c>
      <c r="D124" s="26" t="s">
        <v>47</v>
      </c>
      <c r="E124" s="26" t="s">
        <v>44</v>
      </c>
      <c r="F124" s="26" t="s">
        <v>78</v>
      </c>
      <c r="G124" s="26" t="s">
        <v>38</v>
      </c>
      <c r="H124" s="68">
        <v>87923</v>
      </c>
      <c r="I124" s="68">
        <v>0</v>
      </c>
    </row>
    <row r="125" spans="1:9">
      <c r="A125" s="16">
        <v>117</v>
      </c>
      <c r="B125" s="8" t="s">
        <v>13</v>
      </c>
      <c r="C125" s="25">
        <v>807</v>
      </c>
      <c r="D125" s="26" t="s">
        <v>48</v>
      </c>
      <c r="E125" s="26" t="s">
        <v>24</v>
      </c>
      <c r="F125" s="26"/>
      <c r="G125" s="26"/>
      <c r="H125" s="68">
        <f t="shared" ref="H125:I126" si="39">SUM(H126)</f>
        <v>11911779</v>
      </c>
      <c r="I125" s="68">
        <f t="shared" si="39"/>
        <v>2955380</v>
      </c>
    </row>
    <row r="126" spans="1:9">
      <c r="A126" s="16">
        <v>118</v>
      </c>
      <c r="B126" s="8" t="s">
        <v>14</v>
      </c>
      <c r="C126" s="25">
        <v>807</v>
      </c>
      <c r="D126" s="26" t="s">
        <v>48</v>
      </c>
      <c r="E126" s="26" t="s">
        <v>23</v>
      </c>
      <c r="F126" s="26"/>
      <c r="G126" s="26"/>
      <c r="H126" s="68">
        <f t="shared" si="39"/>
        <v>11911779</v>
      </c>
      <c r="I126" s="68">
        <f t="shared" si="39"/>
        <v>2955380</v>
      </c>
    </row>
    <row r="127" spans="1:9" ht="22.5" customHeight="1">
      <c r="A127" s="16">
        <v>119</v>
      </c>
      <c r="B127" s="8" t="s">
        <v>66</v>
      </c>
      <c r="C127" s="25">
        <v>807</v>
      </c>
      <c r="D127" s="26" t="s">
        <v>48</v>
      </c>
      <c r="E127" s="26" t="s">
        <v>23</v>
      </c>
      <c r="F127" s="26" t="s">
        <v>88</v>
      </c>
      <c r="G127" s="26"/>
      <c r="H127" s="69">
        <f>SUM(H128+H135)</f>
        <v>11911779</v>
      </c>
      <c r="I127" s="69">
        <f>SUM(I128+I135)</f>
        <v>2955380</v>
      </c>
    </row>
    <row r="128" spans="1:9" ht="22.5">
      <c r="A128" s="16">
        <v>120</v>
      </c>
      <c r="B128" s="8" t="s">
        <v>67</v>
      </c>
      <c r="C128" s="25">
        <v>807</v>
      </c>
      <c r="D128" s="26" t="s">
        <v>48</v>
      </c>
      <c r="E128" s="26" t="s">
        <v>23</v>
      </c>
      <c r="F128" s="26" t="s">
        <v>89</v>
      </c>
      <c r="G128" s="26"/>
      <c r="H128" s="68">
        <f>SUM(H129+H132)</f>
        <v>10964355</v>
      </c>
      <c r="I128" s="84">
        <f>SUM(I129+I132)</f>
        <v>2799700</v>
      </c>
    </row>
    <row r="129" spans="1:9" ht="67.5" customHeight="1">
      <c r="A129" s="16">
        <v>121</v>
      </c>
      <c r="B129" s="8" t="s">
        <v>102</v>
      </c>
      <c r="C129" s="25">
        <v>807</v>
      </c>
      <c r="D129" s="26" t="s">
        <v>48</v>
      </c>
      <c r="E129" s="26" t="s">
        <v>23</v>
      </c>
      <c r="F129" s="26" t="s">
        <v>90</v>
      </c>
      <c r="G129" s="26"/>
      <c r="H129" s="68">
        <f t="shared" ref="H129:I130" si="40">SUM(H130)</f>
        <v>4107480</v>
      </c>
      <c r="I129" s="68">
        <f t="shared" si="40"/>
        <v>799700</v>
      </c>
    </row>
    <row r="130" spans="1:9" ht="33.75">
      <c r="A130" s="16">
        <v>122</v>
      </c>
      <c r="B130" s="8" t="s">
        <v>49</v>
      </c>
      <c r="C130" s="25">
        <v>807</v>
      </c>
      <c r="D130" s="26" t="s">
        <v>48</v>
      </c>
      <c r="E130" s="26" t="s">
        <v>23</v>
      </c>
      <c r="F130" s="26" t="s">
        <v>90</v>
      </c>
      <c r="G130" s="26" t="s">
        <v>50</v>
      </c>
      <c r="H130" s="68">
        <f t="shared" si="40"/>
        <v>4107480</v>
      </c>
      <c r="I130" s="68">
        <f t="shared" si="40"/>
        <v>799700</v>
      </c>
    </row>
    <row r="131" spans="1:9">
      <c r="A131" s="16">
        <v>123</v>
      </c>
      <c r="B131" s="8" t="s">
        <v>51</v>
      </c>
      <c r="C131" s="25">
        <v>807</v>
      </c>
      <c r="D131" s="26" t="s">
        <v>48</v>
      </c>
      <c r="E131" s="26" t="s">
        <v>23</v>
      </c>
      <c r="F131" s="26" t="s">
        <v>90</v>
      </c>
      <c r="G131" s="26" t="s">
        <v>52</v>
      </c>
      <c r="H131" s="68">
        <v>4107480</v>
      </c>
      <c r="I131" s="68">
        <v>799700</v>
      </c>
    </row>
    <row r="132" spans="1:9" ht="112.5">
      <c r="A132" s="16">
        <v>124</v>
      </c>
      <c r="B132" s="8" t="s">
        <v>121</v>
      </c>
      <c r="C132" s="82">
        <v>807</v>
      </c>
      <c r="D132" s="83" t="s">
        <v>48</v>
      </c>
      <c r="E132" s="83" t="s">
        <v>23</v>
      </c>
      <c r="F132" s="83" t="s">
        <v>120</v>
      </c>
      <c r="G132" s="83"/>
      <c r="H132" s="81">
        <f>SUM(H133)</f>
        <v>6856875</v>
      </c>
      <c r="I132" s="81">
        <f>SUM(I133)</f>
        <v>2000000</v>
      </c>
    </row>
    <row r="133" spans="1:9" ht="33.75">
      <c r="A133" s="16">
        <v>125</v>
      </c>
      <c r="B133" s="8" t="s">
        <v>49</v>
      </c>
      <c r="C133" s="82">
        <v>807</v>
      </c>
      <c r="D133" s="83" t="s">
        <v>48</v>
      </c>
      <c r="E133" s="83" t="s">
        <v>23</v>
      </c>
      <c r="F133" s="83" t="s">
        <v>120</v>
      </c>
      <c r="G133" s="83" t="s">
        <v>50</v>
      </c>
      <c r="H133" s="81">
        <f>SUM(H134)</f>
        <v>6856875</v>
      </c>
      <c r="I133" s="81">
        <f>SUM(I134)</f>
        <v>2000000</v>
      </c>
    </row>
    <row r="134" spans="1:9">
      <c r="A134" s="16">
        <v>126</v>
      </c>
      <c r="B134" s="8" t="s">
        <v>51</v>
      </c>
      <c r="C134" s="82">
        <v>807</v>
      </c>
      <c r="D134" s="83" t="s">
        <v>48</v>
      </c>
      <c r="E134" s="83" t="s">
        <v>23</v>
      </c>
      <c r="F134" s="83" t="s">
        <v>120</v>
      </c>
      <c r="G134" s="83" t="s">
        <v>52</v>
      </c>
      <c r="H134" s="81">
        <v>6856875</v>
      </c>
      <c r="I134" s="81">
        <v>2000000</v>
      </c>
    </row>
    <row r="135" spans="1:9" ht="22.5">
      <c r="A135" s="16">
        <v>127</v>
      </c>
      <c r="B135" s="8" t="s">
        <v>68</v>
      </c>
      <c r="C135" s="28">
        <v>807</v>
      </c>
      <c r="D135" s="26" t="s">
        <v>48</v>
      </c>
      <c r="E135" s="26" t="s">
        <v>23</v>
      </c>
      <c r="F135" s="26" t="s">
        <v>91</v>
      </c>
      <c r="G135" s="26"/>
      <c r="H135" s="68">
        <f>SUM(H136)</f>
        <v>947424</v>
      </c>
      <c r="I135" s="68">
        <f t="shared" ref="I135" si="41">SUM(I136)</f>
        <v>155680</v>
      </c>
    </row>
    <row r="136" spans="1:9" ht="57" customHeight="1">
      <c r="A136" s="16">
        <v>128</v>
      </c>
      <c r="B136" s="8" t="s">
        <v>103</v>
      </c>
      <c r="C136" s="28">
        <v>807</v>
      </c>
      <c r="D136" s="26" t="s">
        <v>48</v>
      </c>
      <c r="E136" s="26" t="s">
        <v>23</v>
      </c>
      <c r="F136" s="26" t="s">
        <v>92</v>
      </c>
      <c r="G136" s="26"/>
      <c r="H136" s="68">
        <f>SUM(H137)</f>
        <v>947424</v>
      </c>
      <c r="I136" s="68">
        <f t="shared" ref="I136" si="42">SUM(I137)</f>
        <v>155680</v>
      </c>
    </row>
    <row r="137" spans="1:9">
      <c r="A137" s="16">
        <v>129</v>
      </c>
      <c r="B137" s="8" t="s">
        <v>53</v>
      </c>
      <c r="C137" s="28">
        <v>807</v>
      </c>
      <c r="D137" s="26" t="s">
        <v>48</v>
      </c>
      <c r="E137" s="26" t="s">
        <v>23</v>
      </c>
      <c r="F137" s="26" t="s">
        <v>92</v>
      </c>
      <c r="G137" s="26" t="s">
        <v>54</v>
      </c>
      <c r="H137" s="68">
        <f>SUM(H138)</f>
        <v>947424</v>
      </c>
      <c r="I137" s="68">
        <f t="shared" ref="I137" si="43">SUM(I138)</f>
        <v>155680</v>
      </c>
    </row>
    <row r="138" spans="1:9">
      <c r="A138" s="16">
        <v>130</v>
      </c>
      <c r="B138" s="8" t="s">
        <v>56</v>
      </c>
      <c r="C138" s="28">
        <v>807</v>
      </c>
      <c r="D138" s="26" t="s">
        <v>48</v>
      </c>
      <c r="E138" s="26" t="s">
        <v>23</v>
      </c>
      <c r="F138" s="26" t="s">
        <v>92</v>
      </c>
      <c r="G138" s="53" t="s">
        <v>105</v>
      </c>
      <c r="H138" s="68">
        <v>947424</v>
      </c>
      <c r="I138" s="68">
        <v>155680</v>
      </c>
    </row>
    <row r="139" spans="1:9">
      <c r="A139" s="16">
        <v>131</v>
      </c>
      <c r="B139" s="9" t="s">
        <v>55</v>
      </c>
      <c r="C139" s="44"/>
      <c r="D139" s="17"/>
      <c r="E139" s="17"/>
      <c r="F139" s="17"/>
      <c r="G139" s="17"/>
      <c r="H139" s="69">
        <f>SUM(H8)</f>
        <v>17587487.990000002</v>
      </c>
      <c r="I139" s="69">
        <f>SUM(I8)</f>
        <v>3988209.02</v>
      </c>
    </row>
  </sheetData>
  <mergeCells count="11">
    <mergeCell ref="B3:I3"/>
    <mergeCell ref="B4:I4"/>
    <mergeCell ref="H67:H68"/>
    <mergeCell ref="I67:I68"/>
    <mergeCell ref="A67:A68"/>
    <mergeCell ref="B67:B68"/>
    <mergeCell ref="C67:C68"/>
    <mergeCell ref="E67:E68"/>
    <mergeCell ref="F67:F68"/>
    <mergeCell ref="G67:G68"/>
    <mergeCell ref="D67:D6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2017-05-06T02:32:02Z</dcterms:modified>
</cp:coreProperties>
</file>