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M23" i="1"/>
  <c r="M21"/>
  <c r="H21"/>
  <c r="H14" s="1"/>
  <c r="I21"/>
  <c r="J21"/>
  <c r="K21"/>
  <c r="K14" s="1"/>
  <c r="L21"/>
  <c r="G21"/>
  <c r="G14" s="1"/>
  <c r="M22"/>
  <c r="L14"/>
  <c r="L15"/>
  <c r="M25"/>
  <c r="M24"/>
  <c r="M16"/>
  <c r="M17"/>
  <c r="M18"/>
  <c r="M19"/>
  <c r="I15"/>
  <c r="M20"/>
  <c r="K15"/>
  <c r="H15"/>
  <c r="J15"/>
  <c r="G15"/>
  <c r="I14" l="1"/>
  <c r="J14"/>
  <c r="M15"/>
  <c r="M14" s="1"/>
</calcChain>
</file>

<file path=xl/sharedStrings.xml><?xml version="1.0" encoding="utf-8"?>
<sst xmlns="http://schemas.openxmlformats.org/spreadsheetml/2006/main" count="81" uniqueCount="50">
  <si>
    <t>автомобильных дорог общего</t>
  </si>
  <si>
    <t>пользования местного значения"</t>
  </si>
  <si>
    <t>с указанием объема средств на их реализацию и ожидаемых результатов</t>
  </si>
  <si>
    <t>Наименование программы, подпрограммы</t>
  </si>
  <si>
    <t>ГРБС</t>
  </si>
  <si>
    <t>РзПр</t>
  </si>
  <si>
    <t>ЦСР</t>
  </si>
  <si>
    <t>ВР</t>
  </si>
  <si>
    <t>2014 год</t>
  </si>
  <si>
    <t>2015 год</t>
  </si>
  <si>
    <t>2016 год</t>
  </si>
  <si>
    <t>2017 год</t>
  </si>
  <si>
    <t>Итого на период</t>
  </si>
  <si>
    <t>Ожидаемый результат от реализации подпрограммного мероприятия (в натуральном выражении)</t>
  </si>
  <si>
    <t>Код бюджетной классификации</t>
  </si>
  <si>
    <t>Расходы (тыс. руб.), годы</t>
  </si>
  <si>
    <t>Цель: Обеспечение сохранности, достижение требуемого технического и эксплуатационного состояния автомобильных дорог общего пользования местного значения</t>
  </si>
  <si>
    <t>Администрация Огурского сельсовета</t>
  </si>
  <si>
    <t>х</t>
  </si>
  <si>
    <t>Мероприятие 1</t>
  </si>
  <si>
    <t>0409</t>
  </si>
  <si>
    <t>240</t>
  </si>
  <si>
    <t>807</t>
  </si>
  <si>
    <t>Поддержание автомобильных дорог общего пользования местного значения на уровне, соответствующем категории дороги, путем содержания 100 % дорог</t>
  </si>
  <si>
    <t>к подпрограмме "Содержание и ремонт</t>
  </si>
  <si>
    <t>Перечень мероприятий подпрограммы "Содержание и ремонт автомобильных дорог общего пользования местного значения"</t>
  </si>
  <si>
    <t>2018 год</t>
  </si>
  <si>
    <t>Мероприятие 4</t>
  </si>
  <si>
    <t>0127594</t>
  </si>
  <si>
    <t>0120851</t>
  </si>
  <si>
    <t>Капитальный ремонт и ремонт автомобильных дорог общего пользования местного значения городских округов с численностью населения менее 90 тысяч челове, городских и сельских поселений за счет средств дорожного фонда Красноярского края</t>
  </si>
  <si>
    <t>Капитальный ремонт и ремонт автомобильных дорог общего пользования местного значения городских округов с численностью населения менее 90 тысяч челове, городских и сельских поселений за счет средств местного бюджета</t>
  </si>
  <si>
    <r>
      <t xml:space="preserve">Мероприятие 2                </t>
    </r>
    <r>
      <rPr>
        <sz val="9"/>
        <color theme="1"/>
        <rFont val="Calibri"/>
        <family val="2"/>
        <charset val="204"/>
        <scheme val="minor"/>
      </rPr>
      <t>Содержание и ремонт автомобильных дорог</t>
    </r>
  </si>
  <si>
    <r>
      <t xml:space="preserve">Мероприятие 3               </t>
    </r>
    <r>
      <rPr>
        <sz val="9"/>
        <color theme="1"/>
        <rFont val="Calibri"/>
        <family val="2"/>
        <charset val="204"/>
        <scheme val="minor"/>
      </rPr>
      <t>Изготовление технических плановавтомобильных дорог общего пользованияместного значения и постановка их на государственный кадастровый учет, геодезические работы</t>
    </r>
  </si>
  <si>
    <t>01200А8340</t>
  </si>
  <si>
    <t>0120008350</t>
  </si>
  <si>
    <t>0120008470</t>
  </si>
  <si>
    <t>Субсидии бюджетам муниципальных образований на осуществление дорожной деятельности по содержанию автомобильных дорог общего пользования местного значения за счет средств дорожного фонда Красноярского края</t>
  </si>
  <si>
    <t>0120073930</t>
  </si>
  <si>
    <t>2019 год</t>
  </si>
  <si>
    <t>Приложение 4</t>
  </si>
  <si>
    <t>0120075080</t>
  </si>
  <si>
    <t>Субсидии на содержание автомобильных дорог общего пользования местного значения за счет средств дорожного фонда Красноярского края</t>
  </si>
  <si>
    <t>Софинансирование к субсидии на содержание автомобильных дорог общего пользования местного значения за счет средств местного бюджета</t>
  </si>
  <si>
    <t>Приложение № 2</t>
  </si>
  <si>
    <t>Субсидии на капитальный ремонт и ремонт автомобильных дорог общего пользования местного значения  за счет средств дорожного фонда Красноярского края</t>
  </si>
  <si>
    <t>0120075090</t>
  </si>
  <si>
    <t>Софинвнсирование к субсидии на капитальный ремонт и ремонт автомобильных дорог общего пользования местного значения  за счет средств местного бюджета</t>
  </si>
  <si>
    <t>01200А8510</t>
  </si>
  <si>
    <t>к постановлению от 21.08.2017г.№ 51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</si>
</sst>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1" xfId="0" applyFont="1" applyBorder="1" applyAlignment="1">
      <alignment vertical="distributed"/>
    </xf>
    <xf numFmtId="0" fontId="2" fillId="0" borderId="1" xfId="0" applyFont="1" applyBorder="1" applyAlignment="1">
      <alignment vertical="distributed"/>
    </xf>
    <xf numFmtId="0" fontId="0" fillId="0" borderId="0" xfId="0" applyBorder="1" applyAlignment="1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distributed"/>
    </xf>
    <xf numFmtId="0" fontId="1" fillId="0" borderId="3" xfId="0" applyFont="1" applyBorder="1" applyAlignment="1">
      <alignment horizontal="distributed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/>
    <xf numFmtId="0" fontId="1" fillId="0" borderId="1" xfId="0" applyFont="1" applyBorder="1"/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distributed" vertical="center"/>
    </xf>
    <xf numFmtId="0" fontId="3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164" fontId="3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4" xfId="0" applyFont="1" applyBorder="1" applyAlignment="1">
      <alignment horizontal="distributed" vertical="center"/>
    </xf>
    <xf numFmtId="0" fontId="1" fillId="0" borderId="5" xfId="0" applyFont="1" applyBorder="1" applyAlignment="1">
      <alignment horizontal="distributed" vertical="center"/>
    </xf>
    <xf numFmtId="0" fontId="1" fillId="0" borderId="3" xfId="0" applyFont="1" applyBorder="1" applyAlignment="1">
      <alignment horizontal="distributed" vertical="center"/>
    </xf>
    <xf numFmtId="0" fontId="1" fillId="0" borderId="4" xfId="0" applyFont="1" applyBorder="1" applyAlignment="1">
      <alignment horizontal="distributed" vertical="top"/>
    </xf>
    <xf numFmtId="0" fontId="1" fillId="0" borderId="5" xfId="0" applyFont="1" applyBorder="1" applyAlignment="1">
      <alignment horizontal="distributed" vertical="top"/>
    </xf>
    <xf numFmtId="0" fontId="1" fillId="0" borderId="5" xfId="0" applyFont="1" applyBorder="1" applyAlignment="1"/>
    <xf numFmtId="0" fontId="1" fillId="0" borderId="3" xfId="0" applyFont="1" applyBorder="1" applyAlignment="1"/>
    <xf numFmtId="0" fontId="1" fillId="0" borderId="0" xfId="0" applyFont="1" applyAlignment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/>
    <xf numFmtId="0" fontId="1" fillId="0" borderId="1" xfId="0" applyFont="1" applyBorder="1" applyAlignment="1"/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 vertical="distributed"/>
    </xf>
    <xf numFmtId="0" fontId="1" fillId="0" borderId="1" xfId="0" applyFont="1" applyBorder="1" applyAlignment="1">
      <alignment horizontal="center" vertical="distributed"/>
    </xf>
    <xf numFmtId="0" fontId="3" fillId="0" borderId="0" xfId="0" applyFont="1"/>
    <xf numFmtId="0" fontId="3" fillId="0" borderId="2" xfId="0" applyFont="1" applyBorder="1" applyAlignment="1"/>
    <xf numFmtId="0" fontId="3" fillId="0" borderId="1" xfId="0" applyFont="1" applyBorder="1" applyAlignment="1">
      <alignment horizontal="center"/>
    </xf>
    <xf numFmtId="0" fontId="4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6"/>
  <sheetViews>
    <sheetView tabSelected="1" workbookViewId="0">
      <selection activeCell="J1" sqref="J1:J1048576"/>
    </sheetView>
  </sheetViews>
  <sheetFormatPr defaultRowHeight="15"/>
  <cols>
    <col min="1" max="1" width="21.85546875" customWidth="1"/>
    <col min="2" max="2" width="13.42578125" customWidth="1"/>
    <col min="3" max="3" width="7.85546875" customWidth="1"/>
    <col min="4" max="4" width="5.7109375" customWidth="1"/>
    <col min="6" max="6" width="4" customWidth="1"/>
    <col min="7" max="7" width="7.140625" customWidth="1"/>
    <col min="8" max="8" width="7.28515625" customWidth="1"/>
    <col min="9" max="9" width="7.5703125" customWidth="1"/>
    <col min="10" max="10" width="7.85546875" style="42" customWidth="1"/>
    <col min="11" max="11" width="7.7109375" customWidth="1"/>
    <col min="12" max="12" width="7.5703125" customWidth="1"/>
    <col min="13" max="13" width="8.140625" customWidth="1"/>
    <col min="14" max="14" width="14.42578125" customWidth="1"/>
  </cols>
  <sheetData>
    <row r="1" spans="1:16" s="4" customFormat="1" ht="12">
      <c r="J1" s="39"/>
      <c r="N1" s="19" t="s">
        <v>40</v>
      </c>
    </row>
    <row r="2" spans="1:16" s="4" customFormat="1" ht="12">
      <c r="J2" s="23" t="s">
        <v>49</v>
      </c>
      <c r="K2" s="23"/>
      <c r="L2" s="23"/>
      <c r="M2" s="23"/>
      <c r="N2" s="23"/>
    </row>
    <row r="3" spans="1:16" s="4" customFormat="1" ht="12">
      <c r="J3" s="39"/>
    </row>
    <row r="4" spans="1:16" s="4" customFormat="1" ht="12">
      <c r="J4" s="39"/>
      <c r="N4" s="20" t="s">
        <v>44</v>
      </c>
      <c r="P4" s="5"/>
    </row>
    <row r="5" spans="1:16" s="4" customFormat="1" ht="12">
      <c r="J5" s="39"/>
      <c r="N5" s="5" t="s">
        <v>24</v>
      </c>
      <c r="P5" s="5"/>
    </row>
    <row r="6" spans="1:16" s="4" customFormat="1" ht="12">
      <c r="J6" s="39"/>
      <c r="N6" s="5" t="s">
        <v>0</v>
      </c>
      <c r="P6" s="5"/>
    </row>
    <row r="7" spans="1:16" s="4" customFormat="1" ht="12">
      <c r="J7" s="39"/>
      <c r="N7" s="5" t="s">
        <v>1</v>
      </c>
      <c r="P7" s="5"/>
    </row>
    <row r="8" spans="1:16" s="4" customFormat="1" ht="12">
      <c r="J8" s="39"/>
    </row>
    <row r="9" spans="1:16" s="4" customFormat="1" ht="12">
      <c r="A9" s="31" t="s">
        <v>25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</row>
    <row r="10" spans="1:16" s="4" customFormat="1" ht="12">
      <c r="A10" s="32" t="s">
        <v>2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6"/>
    </row>
    <row r="11" spans="1:16" s="4" customFormat="1" ht="12">
      <c r="A11" s="7"/>
      <c r="B11" s="8"/>
      <c r="C11" s="8"/>
      <c r="D11" s="8"/>
      <c r="E11" s="8"/>
      <c r="F11" s="8"/>
      <c r="G11" s="8"/>
      <c r="H11" s="8"/>
      <c r="I11" s="8"/>
      <c r="J11" s="40"/>
      <c r="K11" s="8"/>
      <c r="L11" s="8"/>
      <c r="M11" s="8"/>
      <c r="N11" s="8"/>
      <c r="O11" s="6"/>
    </row>
    <row r="12" spans="1:16" s="4" customFormat="1" ht="45.75" customHeight="1">
      <c r="A12" s="26" t="s">
        <v>3</v>
      </c>
      <c r="B12" s="35" t="s">
        <v>4</v>
      </c>
      <c r="C12" s="35" t="s">
        <v>14</v>
      </c>
      <c r="D12" s="35"/>
      <c r="E12" s="35"/>
      <c r="F12" s="35"/>
      <c r="G12" s="35" t="s">
        <v>15</v>
      </c>
      <c r="H12" s="35"/>
      <c r="I12" s="35"/>
      <c r="J12" s="35"/>
      <c r="K12" s="35"/>
      <c r="L12" s="35"/>
      <c r="M12" s="35"/>
      <c r="N12" s="37" t="s">
        <v>13</v>
      </c>
    </row>
    <row r="13" spans="1:16" s="4" customFormat="1" ht="43.5" customHeight="1">
      <c r="A13" s="34"/>
      <c r="B13" s="36"/>
      <c r="C13" s="9" t="s">
        <v>4</v>
      </c>
      <c r="D13" s="9" t="s">
        <v>5</v>
      </c>
      <c r="E13" s="9" t="s">
        <v>6</v>
      </c>
      <c r="F13" s="9" t="s">
        <v>7</v>
      </c>
      <c r="G13" s="9" t="s">
        <v>8</v>
      </c>
      <c r="H13" s="9" t="s">
        <v>9</v>
      </c>
      <c r="I13" s="9" t="s">
        <v>10</v>
      </c>
      <c r="J13" s="41" t="s">
        <v>11</v>
      </c>
      <c r="K13" s="9" t="s">
        <v>26</v>
      </c>
      <c r="L13" s="18" t="s">
        <v>39</v>
      </c>
      <c r="M13" s="10" t="s">
        <v>12</v>
      </c>
      <c r="N13" s="38"/>
    </row>
    <row r="14" spans="1:16" s="4" customFormat="1" ht="96" customHeight="1">
      <c r="A14" s="1" t="s">
        <v>16</v>
      </c>
      <c r="B14" s="11" t="s">
        <v>17</v>
      </c>
      <c r="C14" s="12">
        <v>807</v>
      </c>
      <c r="D14" s="12" t="s">
        <v>18</v>
      </c>
      <c r="E14" s="12" t="s">
        <v>18</v>
      </c>
      <c r="F14" s="12" t="s">
        <v>18</v>
      </c>
      <c r="G14" s="13">
        <f>SUM(G15+G19+G20+G21)</f>
        <v>358.2</v>
      </c>
      <c r="H14" s="13">
        <f t="shared" ref="H14:L14" si="0">SUM(H15+H19+H20+H21)</f>
        <v>1326.8999999999999</v>
      </c>
      <c r="I14" s="13">
        <f t="shared" si="0"/>
        <v>877.6</v>
      </c>
      <c r="J14" s="21">
        <f t="shared" si="0"/>
        <v>2151.6999999999998</v>
      </c>
      <c r="K14" s="13">
        <f t="shared" si="0"/>
        <v>46.8</v>
      </c>
      <c r="L14" s="13">
        <f t="shared" si="0"/>
        <v>46.8</v>
      </c>
      <c r="M14" s="13">
        <f>SUM(M15+M19+M20+M21)</f>
        <v>4808</v>
      </c>
      <c r="N14" s="14"/>
    </row>
    <row r="15" spans="1:16" s="4" customFormat="1" ht="15" customHeight="1">
      <c r="A15" s="2" t="s">
        <v>19</v>
      </c>
      <c r="B15" s="24" t="s">
        <v>17</v>
      </c>
      <c r="C15" s="12">
        <v>807</v>
      </c>
      <c r="D15" s="12" t="s">
        <v>18</v>
      </c>
      <c r="E15" s="12" t="s">
        <v>18</v>
      </c>
      <c r="F15" s="12" t="s">
        <v>18</v>
      </c>
      <c r="G15" s="13">
        <f>SUM(G16+G18)</f>
        <v>128</v>
      </c>
      <c r="H15" s="13">
        <f t="shared" ref="H15:L15" si="1">SUM(H16+H18)</f>
        <v>218.29999999999998</v>
      </c>
      <c r="I15" s="13">
        <f>SUM(I16+I17+I18)</f>
        <v>197.1</v>
      </c>
      <c r="J15" s="21">
        <f t="shared" si="1"/>
        <v>197.2</v>
      </c>
      <c r="K15" s="13">
        <f t="shared" si="1"/>
        <v>0</v>
      </c>
      <c r="L15" s="13">
        <f t="shared" si="1"/>
        <v>0</v>
      </c>
      <c r="M15" s="13">
        <f>SUM(M16+M17+M18)</f>
        <v>740.6</v>
      </c>
      <c r="N15" s="14"/>
    </row>
    <row r="16" spans="1:16" s="4" customFormat="1" ht="78.75" customHeight="1">
      <c r="A16" s="1" t="s">
        <v>42</v>
      </c>
      <c r="B16" s="25"/>
      <c r="C16" s="15">
        <v>807</v>
      </c>
      <c r="D16" s="15" t="s">
        <v>20</v>
      </c>
      <c r="E16" s="15" t="s">
        <v>41</v>
      </c>
      <c r="F16" s="15" t="s">
        <v>21</v>
      </c>
      <c r="G16" s="14">
        <v>127.9</v>
      </c>
      <c r="H16" s="13">
        <v>218.1</v>
      </c>
      <c r="I16" s="13">
        <v>0</v>
      </c>
      <c r="J16" s="21">
        <v>195.2</v>
      </c>
      <c r="K16" s="13">
        <v>0</v>
      </c>
      <c r="L16" s="13">
        <v>0</v>
      </c>
      <c r="M16" s="13">
        <f>SUM(G16:L16)</f>
        <v>541.20000000000005</v>
      </c>
      <c r="N16" s="27" t="s">
        <v>23</v>
      </c>
    </row>
    <row r="17" spans="1:14" s="4" customFormat="1" ht="132.75" customHeight="1">
      <c r="A17" s="1" t="s">
        <v>37</v>
      </c>
      <c r="B17" s="25"/>
      <c r="C17" s="15" t="s">
        <v>22</v>
      </c>
      <c r="D17" s="15" t="s">
        <v>20</v>
      </c>
      <c r="E17" s="15" t="s">
        <v>38</v>
      </c>
      <c r="F17" s="15" t="s">
        <v>21</v>
      </c>
      <c r="G17" s="13">
        <v>0</v>
      </c>
      <c r="H17" s="13">
        <v>0</v>
      </c>
      <c r="I17" s="21">
        <v>195.1</v>
      </c>
      <c r="J17" s="21">
        <v>0</v>
      </c>
      <c r="K17" s="13">
        <v>0</v>
      </c>
      <c r="L17" s="13">
        <v>0</v>
      </c>
      <c r="M17" s="13">
        <f>SUM(G17:L17)</f>
        <v>195.1</v>
      </c>
      <c r="N17" s="28"/>
    </row>
    <row r="18" spans="1:14" s="4" customFormat="1" ht="75" customHeight="1">
      <c r="A18" s="1" t="s">
        <v>43</v>
      </c>
      <c r="B18" s="26"/>
      <c r="C18" s="15" t="s">
        <v>22</v>
      </c>
      <c r="D18" s="15" t="s">
        <v>20</v>
      </c>
      <c r="E18" s="15" t="s">
        <v>34</v>
      </c>
      <c r="F18" s="15" t="s">
        <v>21</v>
      </c>
      <c r="G18" s="14">
        <v>0.1</v>
      </c>
      <c r="H18" s="13">
        <v>0.2</v>
      </c>
      <c r="I18" s="21">
        <v>2</v>
      </c>
      <c r="J18" s="21">
        <v>2</v>
      </c>
      <c r="K18" s="13">
        <v>0</v>
      </c>
      <c r="L18" s="13">
        <v>0</v>
      </c>
      <c r="M18" s="14">
        <f>SUM(G18:L18)</f>
        <v>4.3</v>
      </c>
      <c r="N18" s="29"/>
    </row>
    <row r="19" spans="1:14" s="4" customFormat="1" ht="36">
      <c r="A19" s="2" t="s">
        <v>32</v>
      </c>
      <c r="B19" s="16" t="s">
        <v>17</v>
      </c>
      <c r="C19" s="15" t="s">
        <v>22</v>
      </c>
      <c r="D19" s="15" t="s">
        <v>20</v>
      </c>
      <c r="E19" s="15" t="s">
        <v>35</v>
      </c>
      <c r="F19" s="15" t="s">
        <v>21</v>
      </c>
      <c r="G19" s="14">
        <v>110.6</v>
      </c>
      <c r="H19" s="17">
        <v>88.5</v>
      </c>
      <c r="I19" s="17">
        <v>648.29999999999995</v>
      </c>
      <c r="J19" s="21">
        <v>860.4</v>
      </c>
      <c r="K19" s="13">
        <v>46.8</v>
      </c>
      <c r="L19" s="13">
        <v>46.8</v>
      </c>
      <c r="M19" s="14">
        <f>SUM(G19:L19)</f>
        <v>1801.3999999999999</v>
      </c>
      <c r="N19" s="29"/>
    </row>
    <row r="20" spans="1:14" s="4" customFormat="1" ht="108">
      <c r="A20" s="2" t="s">
        <v>33</v>
      </c>
      <c r="B20" s="16" t="s">
        <v>17</v>
      </c>
      <c r="C20" s="15" t="s">
        <v>22</v>
      </c>
      <c r="D20" s="15" t="s">
        <v>20</v>
      </c>
      <c r="E20" s="15" t="s">
        <v>36</v>
      </c>
      <c r="F20" s="15" t="s">
        <v>21</v>
      </c>
      <c r="G20" s="14">
        <v>119.6</v>
      </c>
      <c r="H20" s="14">
        <v>49.4</v>
      </c>
      <c r="I20" s="21">
        <v>32.200000000000003</v>
      </c>
      <c r="J20" s="21">
        <v>0</v>
      </c>
      <c r="K20" s="13">
        <v>0</v>
      </c>
      <c r="L20" s="13">
        <v>0</v>
      </c>
      <c r="M20" s="13">
        <f>SUM(G20:K20)</f>
        <v>201.2</v>
      </c>
      <c r="N20" s="29"/>
    </row>
    <row r="21" spans="1:14" s="4" customFormat="1" ht="12">
      <c r="A21" s="2" t="s">
        <v>27</v>
      </c>
      <c r="B21" s="24" t="s">
        <v>17</v>
      </c>
      <c r="C21" s="12">
        <v>807</v>
      </c>
      <c r="D21" s="12" t="s">
        <v>18</v>
      </c>
      <c r="E21" s="12" t="s">
        <v>18</v>
      </c>
      <c r="F21" s="12" t="s">
        <v>18</v>
      </c>
      <c r="G21" s="13">
        <f>SUM(G22:G25)</f>
        <v>0</v>
      </c>
      <c r="H21" s="13">
        <f t="shared" ref="H21:M21" si="2">SUM(H22:H25)</f>
        <v>970.69999999999993</v>
      </c>
      <c r="I21" s="13">
        <f t="shared" si="2"/>
        <v>0</v>
      </c>
      <c r="J21" s="21">
        <f t="shared" si="2"/>
        <v>1094.0999999999999</v>
      </c>
      <c r="K21" s="13">
        <f t="shared" si="2"/>
        <v>0</v>
      </c>
      <c r="L21" s="13">
        <f t="shared" si="2"/>
        <v>0</v>
      </c>
      <c r="M21" s="13">
        <f t="shared" si="2"/>
        <v>2064.8000000000002</v>
      </c>
      <c r="N21" s="29"/>
    </row>
    <row r="22" spans="1:14" s="4" customFormat="1" ht="83.25" customHeight="1">
      <c r="A22" s="1" t="s">
        <v>45</v>
      </c>
      <c r="B22" s="25"/>
      <c r="C22" s="22">
        <v>807</v>
      </c>
      <c r="D22" s="15" t="s">
        <v>20</v>
      </c>
      <c r="E22" s="15" t="s">
        <v>46</v>
      </c>
      <c r="F22" s="22">
        <v>240</v>
      </c>
      <c r="G22" s="13">
        <v>0</v>
      </c>
      <c r="H22" s="13">
        <v>0</v>
      </c>
      <c r="I22" s="13">
        <v>0</v>
      </c>
      <c r="J22" s="21">
        <v>1083.3</v>
      </c>
      <c r="K22" s="13">
        <v>0</v>
      </c>
      <c r="L22" s="13">
        <v>0</v>
      </c>
      <c r="M22" s="14">
        <f>SUM(G22:L22)</f>
        <v>1083.3</v>
      </c>
      <c r="N22" s="29"/>
    </row>
    <row r="23" spans="1:14" s="4" customFormat="1" ht="83.25" customHeight="1">
      <c r="A23" s="1" t="s">
        <v>47</v>
      </c>
      <c r="B23" s="25"/>
      <c r="C23" s="22">
        <v>807</v>
      </c>
      <c r="D23" s="15" t="s">
        <v>20</v>
      </c>
      <c r="E23" s="15" t="s">
        <v>48</v>
      </c>
      <c r="F23" s="22">
        <v>240</v>
      </c>
      <c r="G23" s="13">
        <v>0</v>
      </c>
      <c r="H23" s="13">
        <v>0</v>
      </c>
      <c r="I23" s="13">
        <v>0</v>
      </c>
      <c r="J23" s="21">
        <v>10.8</v>
      </c>
      <c r="K23" s="13">
        <v>0</v>
      </c>
      <c r="L23" s="13">
        <v>0</v>
      </c>
      <c r="M23" s="14">
        <f>SUM(G23:L23)</f>
        <v>10.8</v>
      </c>
      <c r="N23" s="29"/>
    </row>
    <row r="24" spans="1:14" s="4" customFormat="1" ht="131.25" customHeight="1">
      <c r="A24" s="1" t="s">
        <v>30</v>
      </c>
      <c r="B24" s="25"/>
      <c r="C24" s="15">
        <v>807</v>
      </c>
      <c r="D24" s="15" t="s">
        <v>20</v>
      </c>
      <c r="E24" s="15" t="s">
        <v>28</v>
      </c>
      <c r="F24" s="15" t="s">
        <v>21</v>
      </c>
      <c r="G24" s="13">
        <v>0</v>
      </c>
      <c r="H24" s="13">
        <v>942.4</v>
      </c>
      <c r="I24" s="13">
        <v>0</v>
      </c>
      <c r="J24" s="21">
        <v>0</v>
      </c>
      <c r="K24" s="13">
        <v>0</v>
      </c>
      <c r="L24" s="13">
        <v>0</v>
      </c>
      <c r="M24" s="14">
        <f>SUM(G24:L24)</f>
        <v>942.4</v>
      </c>
      <c r="N24" s="29"/>
    </row>
    <row r="25" spans="1:14" s="4" customFormat="1" ht="120.75" customHeight="1">
      <c r="A25" s="1" t="s">
        <v>31</v>
      </c>
      <c r="B25" s="26"/>
      <c r="C25" s="15" t="s">
        <v>22</v>
      </c>
      <c r="D25" s="15" t="s">
        <v>20</v>
      </c>
      <c r="E25" s="15" t="s">
        <v>29</v>
      </c>
      <c r="F25" s="15" t="s">
        <v>21</v>
      </c>
      <c r="G25" s="13">
        <v>0</v>
      </c>
      <c r="H25" s="13">
        <v>28.3</v>
      </c>
      <c r="I25" s="13">
        <v>0</v>
      </c>
      <c r="J25" s="21">
        <v>0</v>
      </c>
      <c r="K25" s="13">
        <v>0</v>
      </c>
      <c r="L25" s="13">
        <v>0</v>
      </c>
      <c r="M25" s="14">
        <f>SUM(G25:L25)</f>
        <v>28.3</v>
      </c>
      <c r="N25" s="30"/>
    </row>
    <row r="26" spans="1:14">
      <c r="N26" s="3"/>
    </row>
  </sheetData>
  <mergeCells count="11">
    <mergeCell ref="J2:N2"/>
    <mergeCell ref="B21:B25"/>
    <mergeCell ref="N16:N25"/>
    <mergeCell ref="A9:N9"/>
    <mergeCell ref="A10:N10"/>
    <mergeCell ref="B15:B18"/>
    <mergeCell ref="A12:A13"/>
    <mergeCell ref="B12:B13"/>
    <mergeCell ref="C12:F12"/>
    <mergeCell ref="N12:N13"/>
    <mergeCell ref="G12:M12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2017-08-22T02:14:25Z</dcterms:modified>
</cp:coreProperties>
</file>