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<sst xmlns="http://schemas.openxmlformats.org/spreadsheetml/2006/main" count="431" uniqueCount="124">
  <si>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</si>
  <si>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</si>
  <si>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</si>
  <si>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</si>
  <si>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</si>
  <si>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</si>
  <si>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</si>
  <si>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</si>
  <si>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</si>
  <si>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</si>
  <si>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</si>
  <si>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</si>
  <si>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</si>
  <si>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</si>
  <si>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</si>
  <si>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</si>
  <si>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</si>
  <si>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</si>
  <si>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</si>
  <si>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</si>
  <si>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</si>
  <si>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</si>
  <si>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</si>
  <si>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</si>
  <si>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</si>
  <si>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</si>
  <si>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</si>
  <si>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</si>
  <si>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</si>
  <si>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</si>
  <si>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</si>
  <si>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</si>
  <si>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</si>
  <si>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</si>
  <si>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</si>
  <si>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</si>
  <si>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</si>
  <si>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</si>
  <si>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</si>
  <si>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</si>
  <si>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</si>
  <si>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</si>
  <si>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</si>
  <si>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</si>
  <si>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</si>
  <si>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</si>
  <si>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</si>
  <si>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</si>
  <si>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</si>
  <si>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</si>
  <si>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</si>
  <si>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</si>
  <si>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</si>
  <si>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</si>
  <si>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</si>
  <si>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</si>
  <si>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</si>
  <si>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</si>
  <si>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</si>
  <si>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</si>
  <si>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</si>
  <si>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</si>
  <si>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</si>
  <si>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Приложение 4 к решению</t>
  </si>
  <si>
    <t>Доходы бюджета 2017 года</t>
  </si>
  <si>
    <t>2721</t>
  </si>
  <si>
    <t>(в рублях)</t>
  </si>
  <si>
    <t>Доходы бюджета 2018 года</t>
  </si>
  <si>
    <t>033</t>
  </si>
  <si>
    <t>043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</si>
  <si>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</si>
  <si>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</si>
  <si>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</si>
  <si>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</si>
  <si>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</si>
  <si>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</si>
  <si>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</si>
  <si>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</si>
  <si>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</si>
  <si>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</si>
  <si>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</si>
  <si>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</si>
  <si>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</si>
  <si>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</si>
  <si>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</si>
  <si>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</si>
  <si>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</si>
  <si>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</si>
  <si>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</si>
  <si>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</si>
  <si>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</si>
  <si>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</si>
  <si>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Доходы местного бюджета на 2017 год и плановый период 2018-2019 годов</t>
  </si>
  <si>
    <t>Доходы бюджета 2019 года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</si>
  <si>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</si>
  <si>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Налогового кодекса Российской Федерации</t>
  </si>
  <si>
    <t>15</t>
  </si>
  <si>
    <t>30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</si>
  <si>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</si>
  <si>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</si>
  <si>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</si>
  <si>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</si>
  <si>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</si>
  <si>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Доходы, поступающме в порядке возмещения расходов, понесенных в связи с эксплуатацией имущества сельских поселений</t>
  </si>
  <si>
    <t>7412</t>
  </si>
  <si>
    <t>7508</t>
  </si>
  <si>
    <t>Иной межбюджетный трансферт на обеспечение первичных мер пожарной безопасности в рамках непрограммных расходов отдельных органов местного самоуправления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</si>
  <si>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</si>
  <si>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7509</t>
  </si>
  <si>
    <t>Иной межбюджетный трансферт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</si>
  <si>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7449</t>
  </si>
  <si>
    <t>Иной межбюджетный трансферт бюджетам поселений на государственную поддержку комплексного развития муниципальных учреждений культуры и образовательных организаций в области кеультуры в рамках непрограммных расходов отдельных органов местного самоуправления</t>
  </si>
  <si>
    <t>5580</t>
  </si>
  <si>
    <t>Иной межбюджетный трансферт бюджетам поселений на обеспечение развития и укрепления материально-технической базы муницпальных домов культуры, поддержка творческой деятельности муниципальных театров в городах с численностью населения до 300 тысяч человек в рамках непрограммных расходов отдельных органов местного самоуправления</t>
  </si>
  <si>
    <t>099</t>
  </si>
  <si>
    <t>07</t>
  </si>
  <si>
    <t>180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</si>
  <si>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</si>
  <si>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</si>
  <si>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</si>
  <si>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</si>
  <si>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7641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</si>
  <si>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инициатив, в рамках непрограммных расходов отдельных органов местного самоуправления</t>
  </si>
  <si>
    <t xml:space="preserve">от  16.08.2017г. № 17-55р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</si>
</sst>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justify" vertical="center" shrinkToFit="1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10">
      <selection activeCell="K10" sqref="K1:K1638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39" customWidth="1"/>
    <col min="12" max="12" width="10.140625" style="0" customWidth="1"/>
    <col min="13" max="13" width="10.28125" style="0" customWidth="1"/>
  </cols>
  <sheetData>
    <row r="1" spans="8:13" ht="12.75">
      <c r="H1" s="25" t="s">
        <v>63</v>
      </c>
      <c r="I1" s="24"/>
      <c r="J1" s="26"/>
      <c r="K1" s="26"/>
      <c r="L1" s="26"/>
      <c r="M1" s="26"/>
    </row>
    <row r="2" spans="8:13" ht="12.75">
      <c r="H2" s="16"/>
      <c r="I2" s="17"/>
      <c r="J2" s="24" t="s">
        <v>123</v>
      </c>
      <c r="K2" s="24"/>
      <c r="L2" s="24"/>
      <c r="M2" s="24"/>
    </row>
    <row r="3" spans="7:13" ht="12.75">
      <c r="G3" s="24"/>
      <c r="H3" s="25"/>
      <c r="I3" s="25"/>
      <c r="J3" s="25"/>
      <c r="K3" s="25"/>
      <c r="L3" s="25"/>
      <c r="M3" s="25"/>
    </row>
    <row r="4" spans="7:13" ht="12.75">
      <c r="G4" s="17"/>
      <c r="H4" s="16"/>
      <c r="I4" s="16"/>
      <c r="J4" s="16"/>
      <c r="K4" s="17"/>
      <c r="L4" s="17"/>
      <c r="M4" s="17"/>
    </row>
    <row r="5" spans="7:13" ht="12.75">
      <c r="G5" s="17"/>
      <c r="H5" s="16"/>
      <c r="I5" s="16"/>
      <c r="J5" s="16"/>
      <c r="K5" s="17"/>
      <c r="L5" s="16"/>
      <c r="M5" s="16"/>
    </row>
    <row r="6" spans="2:13" s="11" customFormat="1" ht="14.25">
      <c r="B6" s="38" t="s">
        <v>92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2.75">
      <c r="B7" s="1"/>
      <c r="C7" s="1"/>
      <c r="D7" s="1"/>
      <c r="E7" s="1"/>
      <c r="F7" s="1"/>
      <c r="G7" s="1"/>
      <c r="H7" s="1"/>
      <c r="I7" s="2"/>
      <c r="J7" s="2"/>
      <c r="K7" s="14"/>
      <c r="L7" s="2"/>
      <c r="M7" s="14" t="s">
        <v>66</v>
      </c>
    </row>
    <row r="8" spans="1:21" s="7" customFormat="1" ht="12.75" customHeight="1">
      <c r="A8" s="36" t="s">
        <v>8</v>
      </c>
      <c r="B8" s="30" t="s">
        <v>9</v>
      </c>
      <c r="C8" s="31"/>
      <c r="D8" s="31"/>
      <c r="E8" s="31"/>
      <c r="F8" s="31"/>
      <c r="G8" s="31"/>
      <c r="H8" s="31"/>
      <c r="I8" s="32"/>
      <c r="J8" s="29" t="s">
        <v>10</v>
      </c>
      <c r="K8" s="27" t="s">
        <v>64</v>
      </c>
      <c r="L8" s="27" t="s">
        <v>67</v>
      </c>
      <c r="M8" s="27" t="s">
        <v>93</v>
      </c>
      <c r="O8" s="24"/>
      <c r="P8" s="24"/>
      <c r="Q8" s="24"/>
      <c r="R8" s="24"/>
      <c r="S8" s="24"/>
      <c r="T8" s="24"/>
      <c r="U8" s="24"/>
    </row>
    <row r="9" spans="1:13" s="7" customFormat="1" ht="119.25" customHeight="1">
      <c r="A9" s="37"/>
      <c r="B9" s="3" t="s">
        <v>1</v>
      </c>
      <c r="C9" s="3" t="s">
        <v>0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4" t="s">
        <v>7</v>
      </c>
      <c r="J9" s="28"/>
      <c r="K9" s="28"/>
      <c r="L9" s="28"/>
      <c r="M9" s="28"/>
    </row>
    <row r="10" spans="1:13" s="7" customFormat="1" ht="11.25">
      <c r="A10" s="18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</row>
    <row r="11" spans="1:13" s="7" customFormat="1" ht="11.25">
      <c r="A11" s="9">
        <v>1</v>
      </c>
      <c r="B11" s="10" t="s">
        <v>13</v>
      </c>
      <c r="C11" s="10">
        <v>1</v>
      </c>
      <c r="D11" s="10" t="s">
        <v>16</v>
      </c>
      <c r="E11" s="10" t="s">
        <v>16</v>
      </c>
      <c r="F11" s="10" t="s">
        <v>13</v>
      </c>
      <c r="G11" s="10" t="s">
        <v>16</v>
      </c>
      <c r="H11" s="10" t="s">
        <v>14</v>
      </c>
      <c r="I11" s="10" t="s">
        <v>13</v>
      </c>
      <c r="J11" s="18" t="s">
        <v>57</v>
      </c>
      <c r="K11" s="13">
        <f>SUM(K12+K17+K22+K24+K30+K32+K34)</f>
        <v>2024634</v>
      </c>
      <c r="L11" s="13">
        <f>SUM(L12+L17+L22+L24+L30+L32+L34)</f>
        <v>1891200</v>
      </c>
      <c r="M11" s="13">
        <f>SUM(M12+M17+M22+M24+M30+M32+M34)</f>
        <v>1915200</v>
      </c>
    </row>
    <row r="12" spans="1:13" s="7" customFormat="1" ht="11.25">
      <c r="A12" s="9">
        <v>2</v>
      </c>
      <c r="B12" s="10" t="s">
        <v>13</v>
      </c>
      <c r="C12" s="10" t="s">
        <v>18</v>
      </c>
      <c r="D12" s="10" t="s">
        <v>11</v>
      </c>
      <c r="E12" s="10" t="s">
        <v>16</v>
      </c>
      <c r="F12" s="10" t="s">
        <v>13</v>
      </c>
      <c r="G12" s="10" t="s">
        <v>16</v>
      </c>
      <c r="H12" s="10" t="s">
        <v>14</v>
      </c>
      <c r="I12" s="10" t="s">
        <v>13</v>
      </c>
      <c r="J12" s="18" t="s">
        <v>82</v>
      </c>
      <c r="K12" s="13">
        <f>SUM(K13)</f>
        <v>1049317</v>
      </c>
      <c r="L12" s="13">
        <f>SUM(L13)</f>
        <v>972500</v>
      </c>
      <c r="M12" s="13">
        <f>SUM(M13)</f>
        <v>976500</v>
      </c>
    </row>
    <row r="13" spans="1:13" s="7" customFormat="1" ht="11.25" customHeight="1">
      <c r="A13" s="9">
        <v>3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13</v>
      </c>
      <c r="G13" s="10" t="s">
        <v>11</v>
      </c>
      <c r="H13" s="10" t="s">
        <v>14</v>
      </c>
      <c r="I13" s="10" t="s">
        <v>15</v>
      </c>
      <c r="J13" s="18" t="s">
        <v>83</v>
      </c>
      <c r="K13" s="13">
        <f>SUM(K14:K16)</f>
        <v>1049317</v>
      </c>
      <c r="L13" s="13">
        <f>SUM(L14:L16)</f>
        <v>972500</v>
      </c>
      <c r="M13" s="13">
        <f>SUM(M14:M16)</f>
        <v>976500</v>
      </c>
    </row>
    <row r="14" spans="1:13" s="7" customFormat="1" ht="77.25" customHeight="1">
      <c r="A14" s="9">
        <v>4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19</v>
      </c>
      <c r="G14" s="10" t="s">
        <v>11</v>
      </c>
      <c r="H14" s="10" t="s">
        <v>14</v>
      </c>
      <c r="I14" s="10" t="s">
        <v>15</v>
      </c>
      <c r="J14" s="12" t="s">
        <v>20</v>
      </c>
      <c r="K14" s="13">
        <v>1039817</v>
      </c>
      <c r="L14" s="13">
        <v>962000</v>
      </c>
      <c r="M14" s="13">
        <v>965000</v>
      </c>
    </row>
    <row r="15" spans="1:13" s="7" customFormat="1" ht="112.5" customHeight="1">
      <c r="A15" s="9">
        <v>5</v>
      </c>
      <c r="B15" s="10" t="s">
        <v>17</v>
      </c>
      <c r="C15" s="10" t="s">
        <v>18</v>
      </c>
      <c r="D15" s="10" t="s">
        <v>11</v>
      </c>
      <c r="E15" s="10" t="s">
        <v>12</v>
      </c>
      <c r="F15" s="10" t="s">
        <v>94</v>
      </c>
      <c r="G15" s="10" t="s">
        <v>11</v>
      </c>
      <c r="H15" s="10" t="s">
        <v>14</v>
      </c>
      <c r="I15" s="10" t="s">
        <v>15</v>
      </c>
      <c r="J15" s="12" t="s">
        <v>95</v>
      </c>
      <c r="K15" s="13">
        <v>2000</v>
      </c>
      <c r="L15" s="13">
        <v>2500</v>
      </c>
      <c r="M15" s="13">
        <v>3000</v>
      </c>
    </row>
    <row r="16" spans="1:13" s="7" customFormat="1" ht="45">
      <c r="A16" s="9">
        <v>6</v>
      </c>
      <c r="B16" s="10" t="s">
        <v>17</v>
      </c>
      <c r="C16" s="10" t="s">
        <v>18</v>
      </c>
      <c r="D16" s="10" t="s">
        <v>11</v>
      </c>
      <c r="E16" s="10" t="s">
        <v>12</v>
      </c>
      <c r="F16" s="10" t="s">
        <v>21</v>
      </c>
      <c r="G16" s="10" t="s">
        <v>11</v>
      </c>
      <c r="H16" s="10" t="s">
        <v>14</v>
      </c>
      <c r="I16" s="10" t="s">
        <v>15</v>
      </c>
      <c r="J16" s="12" t="s">
        <v>22</v>
      </c>
      <c r="K16" s="13">
        <v>7500</v>
      </c>
      <c r="L16" s="13">
        <v>8000</v>
      </c>
      <c r="M16" s="13">
        <v>8500</v>
      </c>
    </row>
    <row r="17" spans="1:13" s="7" customFormat="1" ht="33.75">
      <c r="A17" s="9">
        <v>7</v>
      </c>
      <c r="B17" s="10" t="s">
        <v>13</v>
      </c>
      <c r="C17" s="10" t="s">
        <v>18</v>
      </c>
      <c r="D17" s="10" t="s">
        <v>24</v>
      </c>
      <c r="E17" s="10" t="s">
        <v>12</v>
      </c>
      <c r="F17" s="10" t="s">
        <v>79</v>
      </c>
      <c r="G17" s="10" t="s">
        <v>11</v>
      </c>
      <c r="H17" s="10" t="s">
        <v>14</v>
      </c>
      <c r="I17" s="10" t="s">
        <v>15</v>
      </c>
      <c r="J17" s="12" t="s">
        <v>84</v>
      </c>
      <c r="K17" s="13">
        <f>SUM(K18:K21)</f>
        <v>189700</v>
      </c>
      <c r="L17" s="13">
        <f>SUM(L18:L21)</f>
        <v>189700</v>
      </c>
      <c r="M17" s="13">
        <f>SUM(M18:M21)</f>
        <v>189700</v>
      </c>
    </row>
    <row r="18" spans="1:13" s="7" customFormat="1" ht="77.25" customHeight="1">
      <c r="A18" s="9">
        <v>8</v>
      </c>
      <c r="B18" s="10" t="s">
        <v>48</v>
      </c>
      <c r="C18" s="10" t="s">
        <v>18</v>
      </c>
      <c r="D18" s="10" t="s">
        <v>24</v>
      </c>
      <c r="E18" s="10" t="s">
        <v>12</v>
      </c>
      <c r="F18" s="10" t="s">
        <v>49</v>
      </c>
      <c r="G18" s="10" t="s">
        <v>11</v>
      </c>
      <c r="H18" s="10" t="s">
        <v>14</v>
      </c>
      <c r="I18" s="10" t="s">
        <v>15</v>
      </c>
      <c r="J18" s="15" t="s">
        <v>71</v>
      </c>
      <c r="K18" s="13">
        <v>75700</v>
      </c>
      <c r="L18" s="13">
        <v>75700</v>
      </c>
      <c r="M18" s="13">
        <v>75700</v>
      </c>
    </row>
    <row r="19" spans="1:13" s="7" customFormat="1" ht="90" customHeight="1">
      <c r="A19" s="9">
        <v>9</v>
      </c>
      <c r="B19" s="10" t="s">
        <v>48</v>
      </c>
      <c r="C19" s="10" t="s">
        <v>18</v>
      </c>
      <c r="D19" s="10" t="s">
        <v>24</v>
      </c>
      <c r="E19" s="10" t="s">
        <v>12</v>
      </c>
      <c r="F19" s="10" t="s">
        <v>50</v>
      </c>
      <c r="G19" s="10" t="s">
        <v>11</v>
      </c>
      <c r="H19" s="10" t="s">
        <v>14</v>
      </c>
      <c r="I19" s="10" t="s">
        <v>15</v>
      </c>
      <c r="J19" s="12" t="s">
        <v>72</v>
      </c>
      <c r="K19" s="13">
        <v>1000</v>
      </c>
      <c r="L19" s="13">
        <v>1000</v>
      </c>
      <c r="M19" s="13">
        <v>1000</v>
      </c>
    </row>
    <row r="20" spans="1:13" s="7" customFormat="1" ht="77.25" customHeight="1">
      <c r="A20" s="9">
        <v>10</v>
      </c>
      <c r="B20" s="10" t="s">
        <v>48</v>
      </c>
      <c r="C20" s="10" t="s">
        <v>18</v>
      </c>
      <c r="D20" s="10" t="s">
        <v>24</v>
      </c>
      <c r="E20" s="10" t="s">
        <v>12</v>
      </c>
      <c r="F20" s="10" t="s">
        <v>51</v>
      </c>
      <c r="G20" s="10" t="s">
        <v>11</v>
      </c>
      <c r="H20" s="10" t="s">
        <v>14</v>
      </c>
      <c r="I20" s="10" t="s">
        <v>15</v>
      </c>
      <c r="J20" s="12" t="s">
        <v>73</v>
      </c>
      <c r="K20" s="13">
        <v>129200</v>
      </c>
      <c r="L20" s="13">
        <v>129200</v>
      </c>
      <c r="M20" s="13">
        <v>129200</v>
      </c>
    </row>
    <row r="21" spans="1:13" s="7" customFormat="1" ht="77.25" customHeight="1">
      <c r="A21" s="9">
        <v>11</v>
      </c>
      <c r="B21" s="10" t="s">
        <v>48</v>
      </c>
      <c r="C21" s="10" t="s">
        <v>18</v>
      </c>
      <c r="D21" s="10" t="s">
        <v>24</v>
      </c>
      <c r="E21" s="10" t="s">
        <v>12</v>
      </c>
      <c r="F21" s="10" t="s">
        <v>52</v>
      </c>
      <c r="G21" s="10" t="s">
        <v>11</v>
      </c>
      <c r="H21" s="10" t="s">
        <v>14</v>
      </c>
      <c r="I21" s="10" t="s">
        <v>15</v>
      </c>
      <c r="J21" s="12" t="s">
        <v>74</v>
      </c>
      <c r="K21" s="13">
        <v>-16200</v>
      </c>
      <c r="L21" s="13">
        <v>-16200</v>
      </c>
      <c r="M21" s="13">
        <v>-16200</v>
      </c>
    </row>
    <row r="22" spans="1:13" s="7" customFormat="1" ht="11.25">
      <c r="A22" s="9">
        <v>12</v>
      </c>
      <c r="B22" s="10" t="s">
        <v>13</v>
      </c>
      <c r="C22" s="10" t="s">
        <v>18</v>
      </c>
      <c r="D22" s="10" t="s">
        <v>23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8" t="s">
        <v>85</v>
      </c>
      <c r="K22" s="13">
        <f>SUM(K23)</f>
        <v>273117</v>
      </c>
      <c r="L22" s="13">
        <f>SUM(L23)</f>
        <v>200000</v>
      </c>
      <c r="M22" s="13">
        <f>SUM(M23)</f>
        <v>205000</v>
      </c>
    </row>
    <row r="23" spans="1:13" s="7" customFormat="1" ht="11.25">
      <c r="A23" s="9">
        <v>13</v>
      </c>
      <c r="B23" s="10" t="s">
        <v>17</v>
      </c>
      <c r="C23" s="10" t="s">
        <v>18</v>
      </c>
      <c r="D23" s="10" t="s">
        <v>23</v>
      </c>
      <c r="E23" s="10" t="s">
        <v>24</v>
      </c>
      <c r="F23" s="10" t="s">
        <v>19</v>
      </c>
      <c r="G23" s="10" t="s">
        <v>11</v>
      </c>
      <c r="H23" s="10" t="s">
        <v>14</v>
      </c>
      <c r="I23" s="10" t="s">
        <v>15</v>
      </c>
      <c r="J23" s="18" t="s">
        <v>25</v>
      </c>
      <c r="K23" s="13">
        <v>273117</v>
      </c>
      <c r="L23" s="13">
        <v>200000</v>
      </c>
      <c r="M23" s="13">
        <v>205000</v>
      </c>
    </row>
    <row r="24" spans="1:13" s="7" customFormat="1" ht="11.25">
      <c r="A24" s="9">
        <v>14</v>
      </c>
      <c r="B24" s="10" t="s">
        <v>13</v>
      </c>
      <c r="C24" s="10" t="s">
        <v>18</v>
      </c>
      <c r="D24" s="10" t="s">
        <v>26</v>
      </c>
      <c r="E24" s="10" t="s">
        <v>16</v>
      </c>
      <c r="F24" s="10" t="s">
        <v>13</v>
      </c>
      <c r="G24" s="10" t="s">
        <v>16</v>
      </c>
      <c r="H24" s="10" t="s">
        <v>14</v>
      </c>
      <c r="I24" s="10" t="s">
        <v>13</v>
      </c>
      <c r="J24" s="18" t="s">
        <v>27</v>
      </c>
      <c r="K24" s="13">
        <f>SUM(K25+K27)</f>
        <v>262000</v>
      </c>
      <c r="L24" s="13">
        <f>SUM(L25+L27)</f>
        <v>269000</v>
      </c>
      <c r="M24" s="13">
        <f>SUM(M25+M27)</f>
        <v>275000</v>
      </c>
    </row>
    <row r="25" spans="1:13" s="7" customFormat="1" ht="11.25">
      <c r="A25" s="9">
        <v>15</v>
      </c>
      <c r="B25" s="10" t="s">
        <v>17</v>
      </c>
      <c r="C25" s="10" t="s">
        <v>18</v>
      </c>
      <c r="D25" s="10" t="s">
        <v>26</v>
      </c>
      <c r="E25" s="10" t="s">
        <v>11</v>
      </c>
      <c r="F25" s="10" t="s">
        <v>13</v>
      </c>
      <c r="G25" s="10" t="s">
        <v>16</v>
      </c>
      <c r="H25" s="10" t="s">
        <v>14</v>
      </c>
      <c r="I25" s="10" t="s">
        <v>15</v>
      </c>
      <c r="J25" s="18" t="s">
        <v>60</v>
      </c>
      <c r="K25" s="13">
        <f>SUM(K26)</f>
        <v>42000</v>
      </c>
      <c r="L25" s="13">
        <f>SUM(L26)</f>
        <v>44000</v>
      </c>
      <c r="M25" s="13">
        <f>SUM(M26)</f>
        <v>45000</v>
      </c>
    </row>
    <row r="26" spans="1:13" s="7" customFormat="1" ht="45.75" customHeight="1">
      <c r="A26" s="9">
        <v>16</v>
      </c>
      <c r="B26" s="10" t="s">
        <v>17</v>
      </c>
      <c r="C26" s="10" t="s">
        <v>18</v>
      </c>
      <c r="D26" s="10" t="s">
        <v>26</v>
      </c>
      <c r="E26" s="10" t="s">
        <v>11</v>
      </c>
      <c r="F26" s="10" t="s">
        <v>21</v>
      </c>
      <c r="G26" s="10" t="s">
        <v>28</v>
      </c>
      <c r="H26" s="10" t="s">
        <v>14</v>
      </c>
      <c r="I26" s="10" t="s">
        <v>15</v>
      </c>
      <c r="J26" s="12" t="s">
        <v>80</v>
      </c>
      <c r="K26" s="13">
        <v>42000</v>
      </c>
      <c r="L26" s="13">
        <v>44000</v>
      </c>
      <c r="M26" s="13">
        <v>45000</v>
      </c>
    </row>
    <row r="27" spans="1:13" s="7" customFormat="1" ht="11.25">
      <c r="A27" s="9">
        <v>17</v>
      </c>
      <c r="B27" s="10" t="s">
        <v>13</v>
      </c>
      <c r="C27" s="10" t="s">
        <v>18</v>
      </c>
      <c r="D27" s="10" t="s">
        <v>26</v>
      </c>
      <c r="E27" s="10" t="s">
        <v>26</v>
      </c>
      <c r="F27" s="10" t="s">
        <v>13</v>
      </c>
      <c r="G27" s="10" t="s">
        <v>16</v>
      </c>
      <c r="H27" s="10" t="s">
        <v>14</v>
      </c>
      <c r="I27" s="10" t="s">
        <v>15</v>
      </c>
      <c r="J27" s="18" t="s">
        <v>86</v>
      </c>
      <c r="K27" s="13">
        <f>SUM(K28:K29)</f>
        <v>220000</v>
      </c>
      <c r="L27" s="13">
        <f>SUM(L28:L29)</f>
        <v>225000</v>
      </c>
      <c r="M27" s="13">
        <f>SUM(M28:M29)</f>
        <v>230000</v>
      </c>
    </row>
    <row r="28" spans="1:13" s="7" customFormat="1" ht="32.25" customHeight="1">
      <c r="A28" s="9">
        <v>18</v>
      </c>
      <c r="B28" s="10" t="s">
        <v>17</v>
      </c>
      <c r="C28" s="10" t="s">
        <v>18</v>
      </c>
      <c r="D28" s="10" t="s">
        <v>26</v>
      </c>
      <c r="E28" s="10" t="s">
        <v>26</v>
      </c>
      <c r="F28" s="10" t="s">
        <v>68</v>
      </c>
      <c r="G28" s="10" t="s">
        <v>28</v>
      </c>
      <c r="H28" s="10" t="s">
        <v>14</v>
      </c>
      <c r="I28" s="10" t="s">
        <v>15</v>
      </c>
      <c r="J28" s="12" t="s">
        <v>75</v>
      </c>
      <c r="K28" s="13">
        <v>40000</v>
      </c>
      <c r="L28" s="13">
        <v>40000</v>
      </c>
      <c r="M28" s="13">
        <v>40000</v>
      </c>
    </row>
    <row r="29" spans="1:13" s="7" customFormat="1" ht="43.5" customHeight="1">
      <c r="A29" s="9">
        <v>19</v>
      </c>
      <c r="B29" s="10" t="s">
        <v>17</v>
      </c>
      <c r="C29" s="10" t="s">
        <v>18</v>
      </c>
      <c r="D29" s="10" t="s">
        <v>26</v>
      </c>
      <c r="E29" s="10" t="s">
        <v>26</v>
      </c>
      <c r="F29" s="10" t="s">
        <v>69</v>
      </c>
      <c r="G29" s="10" t="s">
        <v>28</v>
      </c>
      <c r="H29" s="10" t="s">
        <v>14</v>
      </c>
      <c r="I29" s="10" t="s">
        <v>15</v>
      </c>
      <c r="J29" s="12" t="s">
        <v>76</v>
      </c>
      <c r="K29" s="13">
        <v>180000</v>
      </c>
      <c r="L29" s="13">
        <v>185000</v>
      </c>
      <c r="M29" s="13">
        <v>190000</v>
      </c>
    </row>
    <row r="30" spans="1:13" s="7" customFormat="1" ht="33.75">
      <c r="A30" s="9">
        <v>20</v>
      </c>
      <c r="B30" s="10" t="s">
        <v>13</v>
      </c>
      <c r="C30" s="10" t="s">
        <v>18</v>
      </c>
      <c r="D30" s="10" t="s">
        <v>29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87</v>
      </c>
      <c r="K30" s="13">
        <f>SUM(K31)</f>
        <v>19000</v>
      </c>
      <c r="L30" s="13">
        <f>SUM(L31)</f>
        <v>20000</v>
      </c>
      <c r="M30" s="13">
        <f>SUM(M31)</f>
        <v>21000</v>
      </c>
    </row>
    <row r="31" spans="1:13" s="7" customFormat="1" ht="45">
      <c r="A31" s="9">
        <v>21</v>
      </c>
      <c r="B31" s="10" t="s">
        <v>17</v>
      </c>
      <c r="C31" s="10" t="s">
        <v>18</v>
      </c>
      <c r="D31" s="10" t="s">
        <v>29</v>
      </c>
      <c r="E31" s="10" t="s">
        <v>30</v>
      </c>
      <c r="F31" s="10" t="s">
        <v>31</v>
      </c>
      <c r="G31" s="10" t="s">
        <v>28</v>
      </c>
      <c r="H31" s="10" t="s">
        <v>14</v>
      </c>
      <c r="I31" s="10" t="s">
        <v>15</v>
      </c>
      <c r="J31" s="12" t="s">
        <v>81</v>
      </c>
      <c r="K31" s="13">
        <v>19000</v>
      </c>
      <c r="L31" s="13">
        <v>20000</v>
      </c>
      <c r="M31" s="13">
        <v>21000</v>
      </c>
    </row>
    <row r="32" spans="1:13" s="7" customFormat="1" ht="33.75">
      <c r="A32" s="9">
        <v>22</v>
      </c>
      <c r="B32" s="10" t="s">
        <v>13</v>
      </c>
      <c r="C32" s="10" t="s">
        <v>18</v>
      </c>
      <c r="D32" s="10" t="s">
        <v>32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88</v>
      </c>
      <c r="K32" s="13">
        <f>SUM(K33)</f>
        <v>21500</v>
      </c>
      <c r="L32" s="13">
        <f>SUM(L33)</f>
        <v>22000</v>
      </c>
      <c r="M32" s="13">
        <f>SUM(M33)</f>
        <v>23000</v>
      </c>
    </row>
    <row r="33" spans="1:13" s="7" customFormat="1" ht="67.5" customHeight="1">
      <c r="A33" s="9">
        <v>23</v>
      </c>
      <c r="B33" s="10" t="s">
        <v>34</v>
      </c>
      <c r="C33" s="10" t="s">
        <v>18</v>
      </c>
      <c r="D33" s="10" t="s">
        <v>32</v>
      </c>
      <c r="E33" s="10" t="s">
        <v>23</v>
      </c>
      <c r="F33" s="10" t="s">
        <v>44</v>
      </c>
      <c r="G33" s="10" t="s">
        <v>28</v>
      </c>
      <c r="H33" s="10" t="s">
        <v>14</v>
      </c>
      <c r="I33" s="10" t="s">
        <v>33</v>
      </c>
      <c r="J33" s="12" t="s">
        <v>77</v>
      </c>
      <c r="K33" s="13">
        <v>21500</v>
      </c>
      <c r="L33" s="13">
        <v>22000</v>
      </c>
      <c r="M33" s="13">
        <v>23000</v>
      </c>
    </row>
    <row r="34" spans="1:13" s="7" customFormat="1" ht="22.5" customHeight="1">
      <c r="A34" s="9">
        <v>24</v>
      </c>
      <c r="B34" s="10" t="s">
        <v>13</v>
      </c>
      <c r="C34" s="10" t="s">
        <v>18</v>
      </c>
      <c r="D34" s="10" t="s">
        <v>45</v>
      </c>
      <c r="E34" s="10" t="s">
        <v>16</v>
      </c>
      <c r="F34" s="10" t="s">
        <v>13</v>
      </c>
      <c r="G34" s="10" t="s">
        <v>16</v>
      </c>
      <c r="H34" s="10" t="s">
        <v>14</v>
      </c>
      <c r="I34" s="10" t="s">
        <v>13</v>
      </c>
      <c r="J34" s="12" t="s">
        <v>89</v>
      </c>
      <c r="K34" s="13">
        <f>SUM(K35:K36)</f>
        <v>210000</v>
      </c>
      <c r="L34" s="13">
        <f>SUM(L35:L36)</f>
        <v>218000</v>
      </c>
      <c r="M34" s="13">
        <f>SUM(M35:M36)</f>
        <v>225000</v>
      </c>
    </row>
    <row r="35" spans="1:13" s="7" customFormat="1" ht="34.5" customHeight="1">
      <c r="A35" s="9">
        <v>25</v>
      </c>
      <c r="B35" s="10" t="s">
        <v>34</v>
      </c>
      <c r="C35" s="10" t="s">
        <v>18</v>
      </c>
      <c r="D35" s="10" t="s">
        <v>45</v>
      </c>
      <c r="E35" s="10" t="s">
        <v>11</v>
      </c>
      <c r="F35" s="10" t="s">
        <v>46</v>
      </c>
      <c r="G35" s="10" t="s">
        <v>28</v>
      </c>
      <c r="H35" s="10" t="s">
        <v>14</v>
      </c>
      <c r="I35" s="10" t="s">
        <v>47</v>
      </c>
      <c r="J35" s="12" t="s">
        <v>78</v>
      </c>
      <c r="K35" s="13">
        <v>135000</v>
      </c>
      <c r="L35" s="13">
        <v>140000</v>
      </c>
      <c r="M35" s="13">
        <v>145000</v>
      </c>
    </row>
    <row r="36" spans="1:13" s="20" customFormat="1" ht="43.5" customHeight="1">
      <c r="A36" s="9">
        <v>26</v>
      </c>
      <c r="B36" s="10" t="s">
        <v>34</v>
      </c>
      <c r="C36" s="10" t="s">
        <v>18</v>
      </c>
      <c r="D36" s="10" t="s">
        <v>45</v>
      </c>
      <c r="E36" s="10" t="s">
        <v>12</v>
      </c>
      <c r="F36" s="10" t="s">
        <v>62</v>
      </c>
      <c r="G36" s="10" t="s">
        <v>28</v>
      </c>
      <c r="H36" s="10" t="s">
        <v>14</v>
      </c>
      <c r="I36" s="10" t="s">
        <v>47</v>
      </c>
      <c r="J36" s="12" t="s">
        <v>103</v>
      </c>
      <c r="K36" s="13">
        <v>75000</v>
      </c>
      <c r="L36" s="13">
        <v>78000</v>
      </c>
      <c r="M36" s="13">
        <v>80000</v>
      </c>
    </row>
    <row r="37" spans="1:13" s="7" customFormat="1" ht="11.25">
      <c r="A37" s="9">
        <v>27</v>
      </c>
      <c r="B37" s="10" t="s">
        <v>13</v>
      </c>
      <c r="C37" s="10" t="s">
        <v>35</v>
      </c>
      <c r="D37" s="10" t="s">
        <v>16</v>
      </c>
      <c r="E37" s="10" t="s">
        <v>16</v>
      </c>
      <c r="F37" s="10" t="s">
        <v>13</v>
      </c>
      <c r="G37" s="10" t="s">
        <v>16</v>
      </c>
      <c r="H37" s="10" t="s">
        <v>14</v>
      </c>
      <c r="I37" s="10" t="s">
        <v>13</v>
      </c>
      <c r="J37" s="12" t="s">
        <v>58</v>
      </c>
      <c r="K37" s="19">
        <f>SUM(K38+K55+K56)</f>
        <v>18365818</v>
      </c>
      <c r="L37" s="19">
        <f>SUM(L38+L55+L56)</f>
        <v>7300585</v>
      </c>
      <c r="M37" s="19">
        <f>SUM(M38+M55+M56)</f>
        <v>7300585</v>
      </c>
    </row>
    <row r="38" spans="1:13" s="7" customFormat="1" ht="32.25" customHeight="1">
      <c r="A38" s="9">
        <v>28</v>
      </c>
      <c r="B38" s="10" t="s">
        <v>13</v>
      </c>
      <c r="C38" s="10" t="s">
        <v>35</v>
      </c>
      <c r="D38" s="10" t="s">
        <v>12</v>
      </c>
      <c r="E38" s="10" t="s">
        <v>16</v>
      </c>
      <c r="F38" s="10" t="s">
        <v>13</v>
      </c>
      <c r="G38" s="10" t="s">
        <v>16</v>
      </c>
      <c r="H38" s="10" t="s">
        <v>14</v>
      </c>
      <c r="I38" s="10" t="s">
        <v>13</v>
      </c>
      <c r="J38" s="12" t="s">
        <v>90</v>
      </c>
      <c r="K38" s="13">
        <f>SUM(K39+K42+K45)</f>
        <v>18211028</v>
      </c>
      <c r="L38" s="13">
        <f>SUM(L39+L42+L45)</f>
        <v>7300585</v>
      </c>
      <c r="M38" s="13">
        <f>SUM(M39+M42+M45)</f>
        <v>7300585</v>
      </c>
    </row>
    <row r="39" spans="1:13" s="7" customFormat="1" ht="22.5">
      <c r="A39" s="9">
        <v>29</v>
      </c>
      <c r="B39" s="10" t="s">
        <v>13</v>
      </c>
      <c r="C39" s="10" t="s">
        <v>35</v>
      </c>
      <c r="D39" s="10" t="s">
        <v>12</v>
      </c>
      <c r="E39" s="10" t="s">
        <v>96</v>
      </c>
      <c r="F39" s="10" t="s">
        <v>13</v>
      </c>
      <c r="G39" s="10" t="s">
        <v>16</v>
      </c>
      <c r="H39" s="10" t="s">
        <v>14</v>
      </c>
      <c r="I39" s="10" t="s">
        <v>36</v>
      </c>
      <c r="J39" s="12" t="s">
        <v>37</v>
      </c>
      <c r="K39" s="13">
        <f>SUM(K40:K41)</f>
        <v>5090276</v>
      </c>
      <c r="L39" s="13">
        <f>SUM(L40:L41)</f>
        <v>4912985</v>
      </c>
      <c r="M39" s="13">
        <f>SUM(M40:M41)</f>
        <v>4912985</v>
      </c>
    </row>
    <row r="40" spans="1:15" s="7" customFormat="1" ht="33.75">
      <c r="A40" s="9">
        <v>30</v>
      </c>
      <c r="B40" s="10" t="s">
        <v>34</v>
      </c>
      <c r="C40" s="10" t="s">
        <v>35</v>
      </c>
      <c r="D40" s="10" t="s">
        <v>12</v>
      </c>
      <c r="E40" s="10" t="s">
        <v>96</v>
      </c>
      <c r="F40" s="10" t="s">
        <v>38</v>
      </c>
      <c r="G40" s="10" t="s">
        <v>28</v>
      </c>
      <c r="H40" s="10" t="s">
        <v>53</v>
      </c>
      <c r="I40" s="10" t="s">
        <v>36</v>
      </c>
      <c r="J40" s="12" t="s">
        <v>59</v>
      </c>
      <c r="K40" s="13">
        <v>4203800</v>
      </c>
      <c r="L40" s="13">
        <v>4203800</v>
      </c>
      <c r="M40" s="13">
        <v>4203800</v>
      </c>
      <c r="O40" s="21"/>
    </row>
    <row r="41" spans="1:13" s="7" customFormat="1" ht="33.75">
      <c r="A41" s="9">
        <v>31</v>
      </c>
      <c r="B41" s="10" t="s">
        <v>34</v>
      </c>
      <c r="C41" s="10" t="s">
        <v>39</v>
      </c>
      <c r="D41" s="10" t="s">
        <v>12</v>
      </c>
      <c r="E41" s="10" t="s">
        <v>96</v>
      </c>
      <c r="F41" s="10" t="s">
        <v>38</v>
      </c>
      <c r="G41" s="10" t="s">
        <v>28</v>
      </c>
      <c r="H41" s="10" t="s">
        <v>54</v>
      </c>
      <c r="I41" s="10" t="s">
        <v>36</v>
      </c>
      <c r="J41" s="12" t="s">
        <v>55</v>
      </c>
      <c r="K41" s="13">
        <v>886476</v>
      </c>
      <c r="L41" s="13">
        <v>709185</v>
      </c>
      <c r="M41" s="13">
        <v>709185</v>
      </c>
    </row>
    <row r="42" spans="1:13" s="7" customFormat="1" ht="23.25" customHeight="1">
      <c r="A42" s="9">
        <v>32</v>
      </c>
      <c r="B42" s="10" t="s">
        <v>13</v>
      </c>
      <c r="C42" s="10" t="s">
        <v>35</v>
      </c>
      <c r="D42" s="10" t="s">
        <v>12</v>
      </c>
      <c r="E42" s="10" t="s">
        <v>97</v>
      </c>
      <c r="F42" s="10" t="s">
        <v>13</v>
      </c>
      <c r="G42" s="10" t="s">
        <v>16</v>
      </c>
      <c r="H42" s="10" t="s">
        <v>14</v>
      </c>
      <c r="I42" s="10" t="s">
        <v>36</v>
      </c>
      <c r="J42" s="12" t="s">
        <v>40</v>
      </c>
      <c r="K42" s="13">
        <f>SUM(K43:K44)</f>
        <v>100160</v>
      </c>
      <c r="L42" s="13">
        <f>SUM(L43:L44)</f>
        <v>4100</v>
      </c>
      <c r="M42" s="13">
        <f>SUM(M43:M44)</f>
        <v>4100</v>
      </c>
    </row>
    <row r="43" spans="1:13" s="7" customFormat="1" ht="34.5" customHeight="1">
      <c r="A43" s="9">
        <v>33</v>
      </c>
      <c r="B43" s="10" t="s">
        <v>34</v>
      </c>
      <c r="C43" s="10" t="s">
        <v>35</v>
      </c>
      <c r="D43" s="10" t="s">
        <v>12</v>
      </c>
      <c r="E43" s="10" t="s">
        <v>97</v>
      </c>
      <c r="F43" s="10" t="s">
        <v>41</v>
      </c>
      <c r="G43" s="10" t="s">
        <v>28</v>
      </c>
      <c r="H43" s="10" t="s">
        <v>56</v>
      </c>
      <c r="I43" s="10" t="s">
        <v>36</v>
      </c>
      <c r="J43" s="22" t="s">
        <v>98</v>
      </c>
      <c r="K43" s="13">
        <v>4100</v>
      </c>
      <c r="L43" s="13">
        <v>4100</v>
      </c>
      <c r="M43" s="13">
        <v>4100</v>
      </c>
    </row>
    <row r="44" spans="1:13" s="7" customFormat="1" ht="67.5">
      <c r="A44" s="9">
        <v>34</v>
      </c>
      <c r="B44" s="10" t="s">
        <v>34</v>
      </c>
      <c r="C44" s="10" t="s">
        <v>35</v>
      </c>
      <c r="D44" s="10" t="s">
        <v>12</v>
      </c>
      <c r="E44" s="10" t="s">
        <v>100</v>
      </c>
      <c r="F44" s="10" t="s">
        <v>101</v>
      </c>
      <c r="G44" s="10" t="s">
        <v>28</v>
      </c>
      <c r="H44" s="10" t="s">
        <v>14</v>
      </c>
      <c r="I44" s="10" t="s">
        <v>36</v>
      </c>
      <c r="J44" s="12" t="s">
        <v>102</v>
      </c>
      <c r="K44" s="13">
        <v>96060</v>
      </c>
      <c r="L44" s="13">
        <v>0</v>
      </c>
      <c r="M44" s="13">
        <v>0</v>
      </c>
    </row>
    <row r="45" spans="1:13" s="7" customFormat="1" ht="11.25">
      <c r="A45" s="9">
        <v>35</v>
      </c>
      <c r="B45" s="10" t="s">
        <v>13</v>
      </c>
      <c r="C45" s="10" t="s">
        <v>35</v>
      </c>
      <c r="D45" s="10" t="s">
        <v>12</v>
      </c>
      <c r="E45" s="10" t="s">
        <v>99</v>
      </c>
      <c r="F45" s="10" t="s">
        <v>13</v>
      </c>
      <c r="G45" s="10" t="s">
        <v>16</v>
      </c>
      <c r="H45" s="10" t="s">
        <v>14</v>
      </c>
      <c r="I45" s="10" t="s">
        <v>36</v>
      </c>
      <c r="J45" s="18" t="s">
        <v>42</v>
      </c>
      <c r="K45" s="13">
        <f>SUM(K46:K54)</f>
        <v>13020592</v>
      </c>
      <c r="L45" s="13">
        <f>SUM(L46:L54)</f>
        <v>2383500</v>
      </c>
      <c r="M45" s="13">
        <f>SUM(M46:M54)</f>
        <v>2383500</v>
      </c>
    </row>
    <row r="46" spans="1:13" s="7" customFormat="1" ht="78" customHeight="1">
      <c r="A46" s="9">
        <v>36</v>
      </c>
      <c r="B46" s="10" t="s">
        <v>34</v>
      </c>
      <c r="C46" s="10" t="s">
        <v>35</v>
      </c>
      <c r="D46" s="10" t="s">
        <v>12</v>
      </c>
      <c r="E46" s="10" t="s">
        <v>99</v>
      </c>
      <c r="F46" s="10" t="s">
        <v>43</v>
      </c>
      <c r="G46" s="10" t="s">
        <v>28</v>
      </c>
      <c r="H46" s="10" t="s">
        <v>119</v>
      </c>
      <c r="I46" s="10" t="s">
        <v>36</v>
      </c>
      <c r="J46" s="12" t="s">
        <v>120</v>
      </c>
      <c r="K46" s="13">
        <v>24500</v>
      </c>
      <c r="L46" s="13">
        <v>0</v>
      </c>
      <c r="M46" s="13">
        <v>0</v>
      </c>
    </row>
    <row r="47" spans="1:13" s="7" customFormat="1" ht="33" customHeight="1">
      <c r="A47" s="9">
        <v>37</v>
      </c>
      <c r="B47" s="10" t="s">
        <v>34</v>
      </c>
      <c r="C47" s="10" t="s">
        <v>35</v>
      </c>
      <c r="D47" s="10" t="s">
        <v>12</v>
      </c>
      <c r="E47" s="10" t="s">
        <v>99</v>
      </c>
      <c r="F47" s="10" t="s">
        <v>43</v>
      </c>
      <c r="G47" s="10" t="s">
        <v>28</v>
      </c>
      <c r="H47" s="10" t="s">
        <v>65</v>
      </c>
      <c r="I47" s="10" t="s">
        <v>36</v>
      </c>
      <c r="J47" s="12" t="s">
        <v>70</v>
      </c>
      <c r="K47" s="13">
        <v>3138500</v>
      </c>
      <c r="L47" s="13">
        <v>2363500</v>
      </c>
      <c r="M47" s="13">
        <v>2363500</v>
      </c>
    </row>
    <row r="48" spans="1:13" s="7" customFormat="1" ht="100.5" customHeight="1">
      <c r="A48" s="9">
        <v>38</v>
      </c>
      <c r="B48" s="10" t="s">
        <v>34</v>
      </c>
      <c r="C48" s="10" t="s">
        <v>35</v>
      </c>
      <c r="D48" s="10" t="s">
        <v>12</v>
      </c>
      <c r="E48" s="10" t="s">
        <v>99</v>
      </c>
      <c r="F48" s="10" t="s">
        <v>43</v>
      </c>
      <c r="G48" s="10" t="s">
        <v>28</v>
      </c>
      <c r="H48" s="10" t="s">
        <v>112</v>
      </c>
      <c r="I48" s="10" t="s">
        <v>36</v>
      </c>
      <c r="J48" s="12" t="s">
        <v>113</v>
      </c>
      <c r="K48" s="13">
        <v>500000</v>
      </c>
      <c r="L48" s="13">
        <v>0</v>
      </c>
      <c r="M48" s="13">
        <v>0</v>
      </c>
    </row>
    <row r="49" spans="1:13" s="7" customFormat="1" ht="56.25" customHeight="1">
      <c r="A49" s="9">
        <v>39</v>
      </c>
      <c r="B49" s="10" t="s">
        <v>34</v>
      </c>
      <c r="C49" s="10" t="s">
        <v>35</v>
      </c>
      <c r="D49" s="10" t="s">
        <v>12</v>
      </c>
      <c r="E49" s="10" t="s">
        <v>99</v>
      </c>
      <c r="F49" s="10" t="s">
        <v>43</v>
      </c>
      <c r="G49" s="10" t="s">
        <v>28</v>
      </c>
      <c r="H49" s="10" t="s">
        <v>104</v>
      </c>
      <c r="I49" s="10" t="s">
        <v>36</v>
      </c>
      <c r="J49" s="12" t="s">
        <v>106</v>
      </c>
      <c r="K49" s="13">
        <v>28979</v>
      </c>
      <c r="L49" s="13">
        <v>0</v>
      </c>
      <c r="M49" s="13">
        <v>0</v>
      </c>
    </row>
    <row r="50" spans="1:13" s="7" customFormat="1" ht="78.75" customHeight="1">
      <c r="A50" s="9">
        <v>40</v>
      </c>
      <c r="B50" s="10" t="s">
        <v>34</v>
      </c>
      <c r="C50" s="10" t="s">
        <v>35</v>
      </c>
      <c r="D50" s="10" t="s">
        <v>12</v>
      </c>
      <c r="E50" s="10" t="s">
        <v>99</v>
      </c>
      <c r="F50" s="10" t="s">
        <v>43</v>
      </c>
      <c r="G50" s="10" t="s">
        <v>28</v>
      </c>
      <c r="H50" s="10" t="s">
        <v>110</v>
      </c>
      <c r="I50" s="10" t="s">
        <v>36</v>
      </c>
      <c r="J50" s="12" t="s">
        <v>111</v>
      </c>
      <c r="K50" s="13">
        <v>6856875</v>
      </c>
      <c r="L50" s="13">
        <v>0</v>
      </c>
      <c r="M50" s="13">
        <v>0</v>
      </c>
    </row>
    <row r="51" spans="1:13" s="7" customFormat="1" ht="77.25" customHeight="1">
      <c r="A51" s="9">
        <v>41</v>
      </c>
      <c r="B51" s="10" t="s">
        <v>34</v>
      </c>
      <c r="C51" s="10" t="s">
        <v>35</v>
      </c>
      <c r="D51" s="10" t="s">
        <v>12</v>
      </c>
      <c r="E51" s="10" t="s">
        <v>99</v>
      </c>
      <c r="F51" s="10" t="s">
        <v>43</v>
      </c>
      <c r="G51" s="10" t="s">
        <v>28</v>
      </c>
      <c r="H51" s="10" t="s">
        <v>105</v>
      </c>
      <c r="I51" s="10" t="s">
        <v>36</v>
      </c>
      <c r="J51" s="12" t="s">
        <v>107</v>
      </c>
      <c r="K51" s="13">
        <v>195203</v>
      </c>
      <c r="L51" s="13">
        <v>0</v>
      </c>
      <c r="M51" s="13">
        <v>0</v>
      </c>
    </row>
    <row r="52" spans="1:13" s="7" customFormat="1" ht="78" customHeight="1">
      <c r="A52" s="9">
        <v>42</v>
      </c>
      <c r="B52" s="10" t="s">
        <v>34</v>
      </c>
      <c r="C52" s="10" t="s">
        <v>35</v>
      </c>
      <c r="D52" s="10" t="s">
        <v>12</v>
      </c>
      <c r="E52" s="10" t="s">
        <v>99</v>
      </c>
      <c r="F52" s="10" t="s">
        <v>43</v>
      </c>
      <c r="G52" s="10" t="s">
        <v>28</v>
      </c>
      <c r="H52" s="10" t="s">
        <v>108</v>
      </c>
      <c r="I52" s="10" t="s">
        <v>36</v>
      </c>
      <c r="J52" s="12" t="s">
        <v>109</v>
      </c>
      <c r="K52" s="13">
        <v>1083314</v>
      </c>
      <c r="L52" s="13">
        <v>0</v>
      </c>
      <c r="M52" s="13">
        <v>0</v>
      </c>
    </row>
    <row r="53" spans="1:13" s="7" customFormat="1" ht="68.25" customHeight="1">
      <c r="A53" s="9">
        <v>43</v>
      </c>
      <c r="B53" s="10" t="s">
        <v>34</v>
      </c>
      <c r="C53" s="10" t="s">
        <v>35</v>
      </c>
      <c r="D53" s="10" t="s">
        <v>12</v>
      </c>
      <c r="E53" s="10" t="s">
        <v>99</v>
      </c>
      <c r="F53" s="10" t="s">
        <v>43</v>
      </c>
      <c r="G53" s="10" t="s">
        <v>28</v>
      </c>
      <c r="H53" s="10" t="s">
        <v>61</v>
      </c>
      <c r="I53" s="10" t="s">
        <v>36</v>
      </c>
      <c r="J53" s="12" t="s">
        <v>91</v>
      </c>
      <c r="K53" s="13">
        <v>16000</v>
      </c>
      <c r="L53" s="13">
        <v>20000</v>
      </c>
      <c r="M53" s="13">
        <v>20000</v>
      </c>
    </row>
    <row r="54" spans="1:13" s="7" customFormat="1" ht="80.25" customHeight="1">
      <c r="A54" s="23">
        <v>44</v>
      </c>
      <c r="B54" s="10" t="s">
        <v>34</v>
      </c>
      <c r="C54" s="10" t="s">
        <v>35</v>
      </c>
      <c r="D54" s="10" t="s">
        <v>12</v>
      </c>
      <c r="E54" s="10" t="s">
        <v>99</v>
      </c>
      <c r="F54" s="10" t="s">
        <v>43</v>
      </c>
      <c r="G54" s="10" t="s">
        <v>28</v>
      </c>
      <c r="H54" s="10" t="s">
        <v>121</v>
      </c>
      <c r="I54" s="10" t="s">
        <v>36</v>
      </c>
      <c r="J54" s="12" t="s">
        <v>122</v>
      </c>
      <c r="K54" s="13">
        <v>1177221</v>
      </c>
      <c r="L54" s="13">
        <v>0</v>
      </c>
      <c r="M54" s="13">
        <v>0</v>
      </c>
    </row>
    <row r="55" spans="1:13" s="7" customFormat="1" ht="33.75" customHeight="1">
      <c r="A55" s="23">
        <v>45</v>
      </c>
      <c r="B55" s="10" t="s">
        <v>34</v>
      </c>
      <c r="C55" s="10" t="s">
        <v>35</v>
      </c>
      <c r="D55" s="10" t="s">
        <v>30</v>
      </c>
      <c r="E55" s="10" t="s">
        <v>23</v>
      </c>
      <c r="F55" s="10" t="s">
        <v>114</v>
      </c>
      <c r="G55" s="10" t="s">
        <v>28</v>
      </c>
      <c r="H55" s="10" t="s">
        <v>14</v>
      </c>
      <c r="I55" s="10" t="s">
        <v>116</v>
      </c>
      <c r="J55" s="12" t="s">
        <v>117</v>
      </c>
      <c r="K55" s="13">
        <v>109769</v>
      </c>
      <c r="L55" s="13">
        <v>0</v>
      </c>
      <c r="M55" s="13">
        <v>0</v>
      </c>
    </row>
    <row r="56" spans="1:13" s="7" customFormat="1" ht="21.75" customHeight="1">
      <c r="A56" s="23">
        <v>46</v>
      </c>
      <c r="B56" s="10" t="s">
        <v>34</v>
      </c>
      <c r="C56" s="10" t="s">
        <v>35</v>
      </c>
      <c r="D56" s="10" t="s">
        <v>115</v>
      </c>
      <c r="E56" s="10" t="s">
        <v>23</v>
      </c>
      <c r="F56" s="10" t="s">
        <v>21</v>
      </c>
      <c r="G56" s="10" t="s">
        <v>28</v>
      </c>
      <c r="H56" s="10" t="s">
        <v>14</v>
      </c>
      <c r="I56" s="10" t="s">
        <v>116</v>
      </c>
      <c r="J56" s="12" t="s">
        <v>118</v>
      </c>
      <c r="K56" s="13">
        <v>45021</v>
      </c>
      <c r="L56" s="13">
        <v>0</v>
      </c>
      <c r="M56" s="13">
        <v>0</v>
      </c>
    </row>
    <row r="57" spans="1:13" s="7" customFormat="1" ht="11.25">
      <c r="A57" s="33"/>
      <c r="B57" s="34"/>
      <c r="C57" s="34"/>
      <c r="D57" s="34"/>
      <c r="E57" s="34"/>
      <c r="F57" s="34"/>
      <c r="G57" s="34"/>
      <c r="H57" s="34"/>
      <c r="I57" s="34"/>
      <c r="J57" s="35"/>
      <c r="K57" s="13">
        <f>SUM(K11+K37)</f>
        <v>20390452</v>
      </c>
      <c r="L57" s="13">
        <f>SUM(L11+L37)</f>
        <v>9191785</v>
      </c>
      <c r="M57" s="13">
        <f>SUM(M11+M37)</f>
        <v>9215785</v>
      </c>
    </row>
    <row r="58" spans="1:13" ht="12.75">
      <c r="A58" s="6"/>
      <c r="B58" s="8"/>
      <c r="C58" s="8"/>
      <c r="D58" s="8"/>
      <c r="E58" s="8"/>
      <c r="F58" s="8"/>
      <c r="G58" s="8"/>
      <c r="H58" s="8"/>
      <c r="I58" s="8"/>
      <c r="J58" s="7"/>
      <c r="K58" s="7"/>
      <c r="L58" s="7"/>
      <c r="M58" s="7"/>
    </row>
    <row r="59" spans="1:13" ht="12.75">
      <c r="A59" s="6"/>
      <c r="B59" s="8"/>
      <c r="C59" s="8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2.75">
      <c r="A60" s="6"/>
      <c r="B60" s="8"/>
      <c r="C60" s="8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2.75">
      <c r="A61" s="6"/>
      <c r="B61" s="8"/>
      <c r="C61" s="8"/>
      <c r="D61" s="8"/>
      <c r="E61" s="8"/>
      <c r="F61" s="8"/>
      <c r="G61" s="8"/>
      <c r="H61" s="8"/>
      <c r="I61" s="8"/>
      <c r="J61" s="7"/>
      <c r="K61" s="7"/>
      <c r="L61" s="7"/>
      <c r="M61" s="7"/>
    </row>
    <row r="62" spans="1:13" ht="12.75">
      <c r="A62" s="6"/>
      <c r="B62" s="8"/>
      <c r="C62" s="8"/>
      <c r="D62" s="8"/>
      <c r="E62" s="8"/>
      <c r="F62" s="8"/>
      <c r="G62" s="8"/>
      <c r="H62" s="8"/>
      <c r="I62" s="8"/>
      <c r="J62" s="7"/>
      <c r="K62" s="7"/>
      <c r="L62" s="7"/>
      <c r="M62" s="7"/>
    </row>
    <row r="63" spans="1:13" ht="12.75">
      <c r="A63" s="6"/>
      <c r="B63" s="8"/>
      <c r="C63" s="8"/>
      <c r="D63" s="8"/>
      <c r="E63" s="8"/>
      <c r="F63" s="8"/>
      <c r="G63" s="8"/>
      <c r="H63" s="8"/>
      <c r="I63" s="8"/>
      <c r="J63" s="7"/>
      <c r="K63" s="7"/>
      <c r="L63" s="7"/>
      <c r="M63" s="7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</sheetData>
  <sheetProtection/>
  <mergeCells count="12">
    <mergeCell ref="A57:J57"/>
    <mergeCell ref="A8:A9"/>
    <mergeCell ref="K8:K9"/>
    <mergeCell ref="L8:L9"/>
    <mergeCell ref="B6:M6"/>
    <mergeCell ref="J2:M2"/>
    <mergeCell ref="O8:U8"/>
    <mergeCell ref="H1:M1"/>
    <mergeCell ref="G3:M3"/>
    <mergeCell ref="M8:M9"/>
    <mergeCell ref="J8:J9"/>
    <mergeCell ref="B8:I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2017-02-15T02:44:08Z</cp:lastPrinted>
  <dcterms:created xsi:type="dcterms:W3CDTF">1996-10-08T23:32:33Z</dcterms:created>
  <dcterms:modified xsi:type="dcterms:W3CDTF">2017-08-22T03:17:59Z</dcterms:modified>
  <cp:category/>
  <cp:version/>
  <cp:contentType/>
  <cp:contentStatus/>
</cp:coreProperties>
</file>