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<sst xmlns="http://schemas.openxmlformats.org/spreadsheetml/2006/main" count="450" uniqueCount="123">
  <si>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</si>
  <si>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</si>
  <si>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</si>
  <si>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</si>
  <si>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</si>
  <si>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</si>
  <si>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</si>
  <si>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</si>
  <si>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</si>
  <si>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</si>
  <si>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</si>
  <si>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</si>
  <si>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</si>
  <si>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</si>
  <si>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</si>
  <si>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</si>
  <si>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</si>
  <si>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</si>
  <si>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</si>
  <si>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</si>
  <si>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</si>
  <si>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</si>
  <si>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</si>
  <si>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</si>
  <si>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</si>
  <si>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</si>
  <si>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</si>
  <si>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</si>
  <si>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</si>
  <si>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</si>
  <si>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</si>
  <si>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</si>
  <si>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</si>
  <si>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</si>
  <si>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</si>
  <si>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</si>
  <si>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</si>
  <si>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</si>
  <si>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</si>
  <si>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</si>
  <si>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</si>
  <si>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</si>
  <si>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</si>
  <si>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</si>
  <si>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</si>
  <si>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</si>
  <si>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</si>
  <si>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</si>
  <si>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</si>
  <si>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</si>
  <si>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</si>
  <si>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</si>
  <si>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</si>
  <si>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</si>
  <si>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</si>
  <si>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</si>
  <si>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</si>
  <si>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</si>
  <si>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</si>
  <si>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</si>
  <si>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</si>
  <si>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</si>
  <si>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</si>
  <si>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</si>
  <si>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2721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</si>
  <si>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</si>
  <si>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</si>
  <si>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</si>
  <si>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</si>
  <si>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</si>
  <si>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</si>
  <si>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</si>
  <si>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</si>
  <si>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</si>
  <si>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</si>
  <si>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</si>
  <si>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</si>
  <si>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</si>
  <si>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</si>
  <si>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</si>
  <si>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</si>
  <si>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</si>
  <si>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</si>
  <si>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</si>
  <si>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</si>
  <si>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</si>
  <si>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</si>
  <si>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</si>
  <si>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</si>
  <si>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</si>
  <si>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</si>
  <si>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</si>
  <si>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</si>
  <si>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020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</si>
  <si>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 занимающихся частной практикой в соответствии со статьей 227 Налогового кодекса Российской Федерации</t>
  </si>
  <si>
    <t>Приложение 1 к постановлению</t>
  </si>
  <si>
    <t>Доходы бюджета</t>
  </si>
  <si>
    <t>Исполнено</t>
  </si>
  <si>
    <t>(в рублях)</t>
  </si>
  <si>
    <t>7412</t>
  </si>
  <si>
    <t>Иной межбюджетный трансферт на обеспечение первичных мер пожарной безопасности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</si>
  <si>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</si>
  <si>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7449</t>
  </si>
  <si>
    <t>Утверждено с учетом изменений на 2017 год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</si>
  <si>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</si>
  <si>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7508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</si>
  <si>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</si>
  <si>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</si>
  <si>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49</t>
  </si>
  <si>
    <t>1021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</si>
  <si>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инициатив,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</si>
  <si>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размероа оплаты труда)</t>
  </si>
  <si>
    <t>7641</t>
  </si>
  <si>
    <t>5580</t>
  </si>
  <si>
    <t>Иной межбюджетный трансферт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непрограммных расходов отдельных органов местного самоуправления</t>
  </si>
  <si>
    <t>Прочие безвозмездные поступления</t>
  </si>
  <si>
    <t>099</t>
  </si>
  <si>
    <t>180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</si>
  <si>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</si>
  <si>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</si>
  <si>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</si>
  <si>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Исполнение бюджета Огурского сельсовета за 3 квартал 2017 года</t>
  </si>
  <si>
    <t>от 20.10.2017г № 59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</si>
</sst>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 vertical="distributed"/>
    </xf>
    <xf numFmtId="0" fontId="44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justify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.421875" style="0" customWidth="1"/>
    <col min="2" max="2" width="3.57421875" style="0" customWidth="1"/>
    <col min="3" max="3" width="2.00390625" style="0" customWidth="1"/>
    <col min="4" max="5" width="2.8515625" style="0" customWidth="1"/>
    <col min="6" max="6" width="3.421875" style="0" customWidth="1"/>
    <col min="7" max="7" width="3.00390625" style="0" customWidth="1"/>
    <col min="8" max="8" width="4.28125" style="0" customWidth="1"/>
    <col min="9" max="9" width="8.8515625" style="0" customWidth="1"/>
    <col min="10" max="10" width="34.421875" style="0" customWidth="1"/>
    <col min="11" max="11" width="10.28125" style="0" customWidth="1"/>
    <col min="12" max="12" width="10.00390625" style="0" customWidth="1"/>
  </cols>
  <sheetData>
    <row r="1" spans="8:12" ht="12.75">
      <c r="H1" s="28" t="s">
        <v>95</v>
      </c>
      <c r="I1" s="28"/>
      <c r="J1" s="29"/>
      <c r="K1" s="29"/>
      <c r="L1" s="29"/>
    </row>
    <row r="2" spans="7:12" ht="12.75">
      <c r="G2" s="15"/>
      <c r="H2" s="14"/>
      <c r="I2" s="14"/>
      <c r="J2" s="14"/>
      <c r="K2" s="21" t="s">
        <v>122</v>
      </c>
      <c r="L2" s="21"/>
    </row>
    <row r="3" spans="2:12" ht="12.75">
      <c r="B3" s="26" t="s">
        <v>121</v>
      </c>
      <c r="C3" s="26"/>
      <c r="D3" s="26"/>
      <c r="E3" s="26"/>
      <c r="F3" s="26"/>
      <c r="G3" s="26"/>
      <c r="H3" s="26"/>
      <c r="I3" s="27"/>
      <c r="J3" s="27"/>
      <c r="K3" s="27"/>
      <c r="L3" s="27"/>
    </row>
    <row r="4" spans="2:12" s="11" customFormat="1" ht="12.75">
      <c r="B4" s="26" t="s">
        <v>96</v>
      </c>
      <c r="C4" s="26"/>
      <c r="D4" s="26"/>
      <c r="E4" s="26"/>
      <c r="F4" s="26"/>
      <c r="G4" s="26"/>
      <c r="H4" s="26"/>
      <c r="I4" s="27"/>
      <c r="J4" s="27"/>
      <c r="K4" s="27"/>
      <c r="L4" s="27"/>
    </row>
    <row r="5" spans="2:12" ht="12.75">
      <c r="B5" s="1"/>
      <c r="C5" s="1"/>
      <c r="D5" s="1"/>
      <c r="E5" s="1"/>
      <c r="F5" s="1"/>
      <c r="G5" s="1"/>
      <c r="H5" s="1"/>
      <c r="I5" s="2"/>
      <c r="J5" s="2"/>
      <c r="K5" s="2"/>
      <c r="L5" s="2" t="s">
        <v>98</v>
      </c>
    </row>
    <row r="6" spans="1:20" s="7" customFormat="1" ht="12.75" customHeight="1">
      <c r="A6" s="38" t="s">
        <v>8</v>
      </c>
      <c r="B6" s="32" t="s">
        <v>9</v>
      </c>
      <c r="C6" s="33"/>
      <c r="D6" s="33"/>
      <c r="E6" s="33"/>
      <c r="F6" s="33"/>
      <c r="G6" s="33"/>
      <c r="H6" s="33"/>
      <c r="I6" s="34"/>
      <c r="J6" s="30" t="s">
        <v>10</v>
      </c>
      <c r="K6" s="40" t="s">
        <v>103</v>
      </c>
      <c r="L6" s="40" t="s">
        <v>97</v>
      </c>
      <c r="N6" s="28"/>
      <c r="O6" s="28"/>
      <c r="P6" s="28"/>
      <c r="Q6" s="28"/>
      <c r="R6" s="28"/>
      <c r="S6" s="28"/>
      <c r="T6" s="28"/>
    </row>
    <row r="7" spans="1:12" s="7" customFormat="1" ht="119.25" customHeight="1">
      <c r="A7" s="39"/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4" t="s">
        <v>7</v>
      </c>
      <c r="J7" s="31"/>
      <c r="K7" s="31"/>
      <c r="L7" s="31"/>
    </row>
    <row r="8" spans="1:12" s="7" customFormat="1" ht="11.25">
      <c r="A8" s="16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</row>
    <row r="9" spans="1:12" s="7" customFormat="1" ht="11.25">
      <c r="A9" s="9">
        <v>1</v>
      </c>
      <c r="B9" s="10" t="s">
        <v>13</v>
      </c>
      <c r="C9" s="10">
        <v>1</v>
      </c>
      <c r="D9" s="10" t="s">
        <v>16</v>
      </c>
      <c r="E9" s="10" t="s">
        <v>16</v>
      </c>
      <c r="F9" s="10" t="s">
        <v>13</v>
      </c>
      <c r="G9" s="10" t="s">
        <v>16</v>
      </c>
      <c r="H9" s="10" t="s">
        <v>14</v>
      </c>
      <c r="I9" s="10" t="s">
        <v>13</v>
      </c>
      <c r="J9" s="16" t="s">
        <v>58</v>
      </c>
      <c r="K9" s="22">
        <f>SUM(K10+K15+K20+K22+K28+K30+K32)</f>
        <v>2024634</v>
      </c>
      <c r="L9" s="22">
        <f>SUM(L10+L15+L20+L22+L28+L30+L32)</f>
        <v>1178165.1</v>
      </c>
    </row>
    <row r="10" spans="1:12" s="7" customFormat="1" ht="11.25">
      <c r="A10" s="9">
        <v>2</v>
      </c>
      <c r="B10" s="10" t="s">
        <v>13</v>
      </c>
      <c r="C10" s="10" t="s">
        <v>18</v>
      </c>
      <c r="D10" s="10" t="s">
        <v>11</v>
      </c>
      <c r="E10" s="10" t="s">
        <v>16</v>
      </c>
      <c r="F10" s="10" t="s">
        <v>13</v>
      </c>
      <c r="G10" s="10" t="s">
        <v>16</v>
      </c>
      <c r="H10" s="10" t="s">
        <v>14</v>
      </c>
      <c r="I10" s="10" t="s">
        <v>13</v>
      </c>
      <c r="J10" s="16" t="s">
        <v>81</v>
      </c>
      <c r="K10" s="22">
        <f>SUM(K11)</f>
        <v>1049317</v>
      </c>
      <c r="L10" s="22">
        <f>SUM(L11)</f>
        <v>563564.0900000001</v>
      </c>
    </row>
    <row r="11" spans="1:12" s="7" customFormat="1" ht="11.25" customHeight="1">
      <c r="A11" s="9">
        <v>3</v>
      </c>
      <c r="B11" s="10" t="s">
        <v>17</v>
      </c>
      <c r="C11" s="10" t="s">
        <v>18</v>
      </c>
      <c r="D11" s="10" t="s">
        <v>11</v>
      </c>
      <c r="E11" s="10" t="s">
        <v>12</v>
      </c>
      <c r="F11" s="10" t="s">
        <v>13</v>
      </c>
      <c r="G11" s="10" t="s">
        <v>11</v>
      </c>
      <c r="H11" s="10" t="s">
        <v>14</v>
      </c>
      <c r="I11" s="10" t="s">
        <v>15</v>
      </c>
      <c r="J11" s="16" t="s">
        <v>82</v>
      </c>
      <c r="K11" s="22">
        <f>SUM(K12:K14)</f>
        <v>1049317</v>
      </c>
      <c r="L11" s="22">
        <f>SUM(L12:L14)</f>
        <v>563564.0900000001</v>
      </c>
    </row>
    <row r="12" spans="1:12" s="7" customFormat="1" ht="77.25" customHeight="1">
      <c r="A12" s="9">
        <v>4</v>
      </c>
      <c r="B12" s="10" t="s">
        <v>17</v>
      </c>
      <c r="C12" s="10" t="s">
        <v>18</v>
      </c>
      <c r="D12" s="10" t="s">
        <v>11</v>
      </c>
      <c r="E12" s="10" t="s">
        <v>12</v>
      </c>
      <c r="F12" s="10" t="s">
        <v>19</v>
      </c>
      <c r="G12" s="10" t="s">
        <v>11</v>
      </c>
      <c r="H12" s="10" t="s">
        <v>14</v>
      </c>
      <c r="I12" s="10" t="s">
        <v>15</v>
      </c>
      <c r="J12" s="12" t="s">
        <v>20</v>
      </c>
      <c r="K12" s="22">
        <v>1039817</v>
      </c>
      <c r="L12" s="22">
        <v>560761.41</v>
      </c>
    </row>
    <row r="13" spans="1:12" s="7" customFormat="1" ht="123.75">
      <c r="A13" s="9">
        <v>5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93</v>
      </c>
      <c r="G13" s="10" t="s">
        <v>11</v>
      </c>
      <c r="H13" s="10" t="s">
        <v>14</v>
      </c>
      <c r="I13" s="10" t="s">
        <v>15</v>
      </c>
      <c r="J13" s="12" t="s">
        <v>94</v>
      </c>
      <c r="K13" s="22">
        <v>2000</v>
      </c>
      <c r="L13" s="22">
        <v>197.41</v>
      </c>
    </row>
    <row r="14" spans="1:12" s="7" customFormat="1" ht="45">
      <c r="A14" s="9">
        <v>6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21</v>
      </c>
      <c r="G14" s="10" t="s">
        <v>11</v>
      </c>
      <c r="H14" s="10" t="s">
        <v>14</v>
      </c>
      <c r="I14" s="10" t="s">
        <v>15</v>
      </c>
      <c r="J14" s="12" t="s">
        <v>22</v>
      </c>
      <c r="K14" s="22">
        <v>7500</v>
      </c>
      <c r="L14" s="22">
        <v>2605.27</v>
      </c>
    </row>
    <row r="15" spans="1:12" s="7" customFormat="1" ht="33.75">
      <c r="A15" s="9">
        <v>7</v>
      </c>
      <c r="B15" s="10" t="s">
        <v>13</v>
      </c>
      <c r="C15" s="10" t="s">
        <v>18</v>
      </c>
      <c r="D15" s="10" t="s">
        <v>24</v>
      </c>
      <c r="E15" s="10" t="s">
        <v>12</v>
      </c>
      <c r="F15" s="10" t="s">
        <v>78</v>
      </c>
      <c r="G15" s="10" t="s">
        <v>11</v>
      </c>
      <c r="H15" s="10" t="s">
        <v>14</v>
      </c>
      <c r="I15" s="10" t="s">
        <v>15</v>
      </c>
      <c r="J15" s="12" t="s">
        <v>83</v>
      </c>
      <c r="K15" s="22">
        <f>SUM(K16:K19)</f>
        <v>189700</v>
      </c>
      <c r="L15" s="22">
        <v>125966.92</v>
      </c>
    </row>
    <row r="16" spans="1:12" s="7" customFormat="1" ht="77.25" customHeight="1">
      <c r="A16" s="9">
        <v>8</v>
      </c>
      <c r="B16" s="10" t="s">
        <v>49</v>
      </c>
      <c r="C16" s="10" t="s">
        <v>18</v>
      </c>
      <c r="D16" s="10" t="s">
        <v>24</v>
      </c>
      <c r="E16" s="10" t="s">
        <v>12</v>
      </c>
      <c r="F16" s="10" t="s">
        <v>50</v>
      </c>
      <c r="G16" s="10" t="s">
        <v>11</v>
      </c>
      <c r="H16" s="10" t="s">
        <v>14</v>
      </c>
      <c r="I16" s="10" t="s">
        <v>15</v>
      </c>
      <c r="J16" s="13" t="s">
        <v>69</v>
      </c>
      <c r="K16" s="22">
        <v>75700</v>
      </c>
      <c r="L16" s="22">
        <v>50936.03</v>
      </c>
    </row>
    <row r="17" spans="1:12" s="7" customFormat="1" ht="90" customHeight="1">
      <c r="A17" s="9">
        <v>9</v>
      </c>
      <c r="B17" s="10" t="s">
        <v>49</v>
      </c>
      <c r="C17" s="10" t="s">
        <v>18</v>
      </c>
      <c r="D17" s="10" t="s">
        <v>24</v>
      </c>
      <c r="E17" s="10" t="s">
        <v>12</v>
      </c>
      <c r="F17" s="10" t="s">
        <v>51</v>
      </c>
      <c r="G17" s="10" t="s">
        <v>11</v>
      </c>
      <c r="H17" s="10" t="s">
        <v>14</v>
      </c>
      <c r="I17" s="10" t="s">
        <v>15</v>
      </c>
      <c r="J17" s="12" t="s">
        <v>70</v>
      </c>
      <c r="K17" s="22">
        <v>1000</v>
      </c>
      <c r="L17" s="22">
        <v>540.33</v>
      </c>
    </row>
    <row r="18" spans="1:12" s="7" customFormat="1" ht="77.25" customHeight="1">
      <c r="A18" s="9">
        <v>10</v>
      </c>
      <c r="B18" s="10" t="s">
        <v>49</v>
      </c>
      <c r="C18" s="10" t="s">
        <v>18</v>
      </c>
      <c r="D18" s="10" t="s">
        <v>24</v>
      </c>
      <c r="E18" s="10" t="s">
        <v>12</v>
      </c>
      <c r="F18" s="10" t="s">
        <v>52</v>
      </c>
      <c r="G18" s="10" t="s">
        <v>11</v>
      </c>
      <c r="H18" s="10" t="s">
        <v>14</v>
      </c>
      <c r="I18" s="10" t="s">
        <v>15</v>
      </c>
      <c r="J18" s="12" t="s">
        <v>71</v>
      </c>
      <c r="K18" s="22">
        <v>129200</v>
      </c>
      <c r="L18" s="22">
        <v>85031.64</v>
      </c>
    </row>
    <row r="19" spans="1:12" s="7" customFormat="1" ht="77.25" customHeight="1">
      <c r="A19" s="9">
        <v>11</v>
      </c>
      <c r="B19" s="10" t="s">
        <v>49</v>
      </c>
      <c r="C19" s="10" t="s">
        <v>18</v>
      </c>
      <c r="D19" s="10" t="s">
        <v>24</v>
      </c>
      <c r="E19" s="10" t="s">
        <v>12</v>
      </c>
      <c r="F19" s="10" t="s">
        <v>53</v>
      </c>
      <c r="G19" s="10" t="s">
        <v>11</v>
      </c>
      <c r="H19" s="10" t="s">
        <v>14</v>
      </c>
      <c r="I19" s="10" t="s">
        <v>15</v>
      </c>
      <c r="J19" s="12" t="s">
        <v>72</v>
      </c>
      <c r="K19" s="22">
        <v>-16200</v>
      </c>
      <c r="L19" s="22">
        <v>-10541.08</v>
      </c>
    </row>
    <row r="20" spans="1:12" s="7" customFormat="1" ht="11.25">
      <c r="A20" s="9">
        <v>12</v>
      </c>
      <c r="B20" s="10" t="s">
        <v>13</v>
      </c>
      <c r="C20" s="10" t="s">
        <v>18</v>
      </c>
      <c r="D20" s="10" t="s">
        <v>23</v>
      </c>
      <c r="E20" s="10" t="s">
        <v>16</v>
      </c>
      <c r="F20" s="10" t="s">
        <v>13</v>
      </c>
      <c r="G20" s="10" t="s">
        <v>16</v>
      </c>
      <c r="H20" s="10" t="s">
        <v>14</v>
      </c>
      <c r="I20" s="10" t="s">
        <v>13</v>
      </c>
      <c r="J20" s="16" t="s">
        <v>84</v>
      </c>
      <c r="K20" s="22">
        <f>SUM(K21)</f>
        <v>273117</v>
      </c>
      <c r="L20" s="22">
        <f>SUM(L21)</f>
        <v>273116.18</v>
      </c>
    </row>
    <row r="21" spans="1:12" s="7" customFormat="1" ht="11.25">
      <c r="A21" s="9">
        <v>13</v>
      </c>
      <c r="B21" s="10" t="s">
        <v>17</v>
      </c>
      <c r="C21" s="10" t="s">
        <v>18</v>
      </c>
      <c r="D21" s="10" t="s">
        <v>23</v>
      </c>
      <c r="E21" s="10" t="s">
        <v>24</v>
      </c>
      <c r="F21" s="10" t="s">
        <v>19</v>
      </c>
      <c r="G21" s="10" t="s">
        <v>11</v>
      </c>
      <c r="H21" s="10" t="s">
        <v>14</v>
      </c>
      <c r="I21" s="10" t="s">
        <v>15</v>
      </c>
      <c r="J21" s="16" t="s">
        <v>25</v>
      </c>
      <c r="K21" s="22">
        <v>273117</v>
      </c>
      <c r="L21" s="22">
        <v>273116.18</v>
      </c>
    </row>
    <row r="22" spans="1:12" s="7" customFormat="1" ht="11.25">
      <c r="A22" s="9">
        <v>14</v>
      </c>
      <c r="B22" s="10" t="s">
        <v>13</v>
      </c>
      <c r="C22" s="10" t="s">
        <v>18</v>
      </c>
      <c r="D22" s="10" t="s">
        <v>26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6" t="s">
        <v>27</v>
      </c>
      <c r="K22" s="22">
        <f>SUM(K23+K25)</f>
        <v>262000</v>
      </c>
      <c r="L22" s="22">
        <f>SUM(L23+L25)</f>
        <v>64633.49</v>
      </c>
    </row>
    <row r="23" spans="1:12" s="7" customFormat="1" ht="11.25">
      <c r="A23" s="9">
        <v>15</v>
      </c>
      <c r="B23" s="10" t="s">
        <v>17</v>
      </c>
      <c r="C23" s="10" t="s">
        <v>18</v>
      </c>
      <c r="D23" s="10" t="s">
        <v>26</v>
      </c>
      <c r="E23" s="10" t="s">
        <v>11</v>
      </c>
      <c r="F23" s="10" t="s">
        <v>13</v>
      </c>
      <c r="G23" s="10" t="s">
        <v>16</v>
      </c>
      <c r="H23" s="10" t="s">
        <v>14</v>
      </c>
      <c r="I23" s="10" t="s">
        <v>15</v>
      </c>
      <c r="J23" s="16" t="s">
        <v>61</v>
      </c>
      <c r="K23" s="22">
        <f>SUM(K24)</f>
        <v>42000</v>
      </c>
      <c r="L23" s="22">
        <f>SUM(L24)</f>
        <v>12585.57</v>
      </c>
    </row>
    <row r="24" spans="1:12" s="7" customFormat="1" ht="45.75" customHeight="1">
      <c r="A24" s="9">
        <v>16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21</v>
      </c>
      <c r="G24" s="10" t="s">
        <v>28</v>
      </c>
      <c r="H24" s="10" t="s">
        <v>14</v>
      </c>
      <c r="I24" s="10" t="s">
        <v>15</v>
      </c>
      <c r="J24" s="12" t="s">
        <v>79</v>
      </c>
      <c r="K24" s="22">
        <v>42000</v>
      </c>
      <c r="L24" s="22">
        <v>12585.57</v>
      </c>
    </row>
    <row r="25" spans="1:12" s="7" customFormat="1" ht="11.25">
      <c r="A25" s="9">
        <v>17</v>
      </c>
      <c r="B25" s="10" t="s">
        <v>13</v>
      </c>
      <c r="C25" s="10" t="s">
        <v>18</v>
      </c>
      <c r="D25" s="10" t="s">
        <v>26</v>
      </c>
      <c r="E25" s="10" t="s">
        <v>26</v>
      </c>
      <c r="F25" s="10" t="s">
        <v>13</v>
      </c>
      <c r="G25" s="10" t="s">
        <v>16</v>
      </c>
      <c r="H25" s="10" t="s">
        <v>14</v>
      </c>
      <c r="I25" s="10" t="s">
        <v>15</v>
      </c>
      <c r="J25" s="16" t="s">
        <v>85</v>
      </c>
      <c r="K25" s="22">
        <f>SUM(K26:K27)</f>
        <v>220000</v>
      </c>
      <c r="L25" s="22">
        <f>SUM(L26:L27)</f>
        <v>52047.92</v>
      </c>
    </row>
    <row r="26" spans="1:12" s="7" customFormat="1" ht="32.25" customHeight="1">
      <c r="A26" s="9">
        <v>18</v>
      </c>
      <c r="B26" s="10" t="s">
        <v>17</v>
      </c>
      <c r="C26" s="10" t="s">
        <v>18</v>
      </c>
      <c r="D26" s="10" t="s">
        <v>26</v>
      </c>
      <c r="E26" s="10" t="s">
        <v>26</v>
      </c>
      <c r="F26" s="10" t="s">
        <v>65</v>
      </c>
      <c r="G26" s="10" t="s">
        <v>28</v>
      </c>
      <c r="H26" s="10" t="s">
        <v>14</v>
      </c>
      <c r="I26" s="10" t="s">
        <v>15</v>
      </c>
      <c r="J26" s="12" t="s">
        <v>73</v>
      </c>
      <c r="K26" s="22">
        <v>40000</v>
      </c>
      <c r="L26" s="22">
        <v>12160</v>
      </c>
    </row>
    <row r="27" spans="1:12" s="7" customFormat="1" ht="43.5" customHeight="1">
      <c r="A27" s="9">
        <v>19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66</v>
      </c>
      <c r="G27" s="10" t="s">
        <v>28</v>
      </c>
      <c r="H27" s="10" t="s">
        <v>14</v>
      </c>
      <c r="I27" s="10" t="s">
        <v>15</v>
      </c>
      <c r="J27" s="12" t="s">
        <v>74</v>
      </c>
      <c r="K27" s="22">
        <v>180000</v>
      </c>
      <c r="L27" s="22">
        <v>39887.92</v>
      </c>
    </row>
    <row r="28" spans="1:12" s="7" customFormat="1" ht="33.75">
      <c r="A28" s="9">
        <v>20</v>
      </c>
      <c r="B28" s="10" t="s">
        <v>13</v>
      </c>
      <c r="C28" s="10" t="s">
        <v>18</v>
      </c>
      <c r="D28" s="10" t="s">
        <v>29</v>
      </c>
      <c r="E28" s="10" t="s">
        <v>16</v>
      </c>
      <c r="F28" s="10" t="s">
        <v>13</v>
      </c>
      <c r="G28" s="10" t="s">
        <v>16</v>
      </c>
      <c r="H28" s="10" t="s">
        <v>14</v>
      </c>
      <c r="I28" s="10" t="s">
        <v>13</v>
      </c>
      <c r="J28" s="12" t="s">
        <v>86</v>
      </c>
      <c r="K28" s="22">
        <f>SUM(K29)</f>
        <v>19000</v>
      </c>
      <c r="L28" s="22">
        <f>SUM(L29)</f>
        <v>0</v>
      </c>
    </row>
    <row r="29" spans="1:12" s="7" customFormat="1" ht="45">
      <c r="A29" s="9">
        <v>21</v>
      </c>
      <c r="B29" s="10" t="s">
        <v>17</v>
      </c>
      <c r="C29" s="10" t="s">
        <v>18</v>
      </c>
      <c r="D29" s="10" t="s">
        <v>29</v>
      </c>
      <c r="E29" s="10" t="s">
        <v>30</v>
      </c>
      <c r="F29" s="10" t="s">
        <v>31</v>
      </c>
      <c r="G29" s="10" t="s">
        <v>28</v>
      </c>
      <c r="H29" s="10" t="s">
        <v>14</v>
      </c>
      <c r="I29" s="10" t="s">
        <v>15</v>
      </c>
      <c r="J29" s="12" t="s">
        <v>80</v>
      </c>
      <c r="K29" s="22">
        <v>19000</v>
      </c>
      <c r="L29" s="22">
        <v>0</v>
      </c>
    </row>
    <row r="30" spans="1:12" s="7" customFormat="1" ht="33.75">
      <c r="A30" s="9">
        <v>22</v>
      </c>
      <c r="B30" s="10" t="s">
        <v>13</v>
      </c>
      <c r="C30" s="10" t="s">
        <v>18</v>
      </c>
      <c r="D30" s="10" t="s">
        <v>32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22">
        <f>SUM(K31)</f>
        <v>21500</v>
      </c>
      <c r="L30" s="22">
        <f>SUM(L31)</f>
        <v>12600</v>
      </c>
    </row>
    <row r="31" spans="1:12" s="7" customFormat="1" ht="67.5" customHeight="1">
      <c r="A31" s="9">
        <v>23</v>
      </c>
      <c r="B31" s="10" t="s">
        <v>34</v>
      </c>
      <c r="C31" s="10" t="s">
        <v>18</v>
      </c>
      <c r="D31" s="10" t="s">
        <v>32</v>
      </c>
      <c r="E31" s="10" t="s">
        <v>23</v>
      </c>
      <c r="F31" s="10" t="s">
        <v>45</v>
      </c>
      <c r="G31" s="10" t="s">
        <v>28</v>
      </c>
      <c r="H31" s="10" t="s">
        <v>14</v>
      </c>
      <c r="I31" s="10" t="s">
        <v>33</v>
      </c>
      <c r="J31" s="12" t="s">
        <v>75</v>
      </c>
      <c r="K31" s="22">
        <v>21500</v>
      </c>
      <c r="L31" s="22">
        <v>12600</v>
      </c>
    </row>
    <row r="32" spans="1:12" s="7" customFormat="1" ht="22.5" customHeight="1">
      <c r="A32" s="9">
        <v>24</v>
      </c>
      <c r="B32" s="10" t="s">
        <v>13</v>
      </c>
      <c r="C32" s="10" t="s">
        <v>18</v>
      </c>
      <c r="D32" s="10" t="s">
        <v>46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22">
        <f>SUM(K33:K34)</f>
        <v>210000</v>
      </c>
      <c r="L32" s="22">
        <f>SUM(L33:L34)</f>
        <v>138284.41999999998</v>
      </c>
    </row>
    <row r="33" spans="1:12" s="7" customFormat="1" ht="34.5" customHeight="1">
      <c r="A33" s="9">
        <v>25</v>
      </c>
      <c r="B33" s="10" t="s">
        <v>34</v>
      </c>
      <c r="C33" s="10" t="s">
        <v>18</v>
      </c>
      <c r="D33" s="10" t="s">
        <v>46</v>
      </c>
      <c r="E33" s="10" t="s">
        <v>11</v>
      </c>
      <c r="F33" s="10" t="s">
        <v>47</v>
      </c>
      <c r="G33" s="10" t="s">
        <v>28</v>
      </c>
      <c r="H33" s="10" t="s">
        <v>14</v>
      </c>
      <c r="I33" s="10" t="s">
        <v>48</v>
      </c>
      <c r="J33" s="12" t="s">
        <v>76</v>
      </c>
      <c r="K33" s="22">
        <v>135000</v>
      </c>
      <c r="L33" s="22">
        <v>94380</v>
      </c>
    </row>
    <row r="34" spans="1:12" s="18" customFormat="1" ht="36" customHeight="1">
      <c r="A34" s="9">
        <v>26</v>
      </c>
      <c r="B34" s="10" t="s">
        <v>34</v>
      </c>
      <c r="C34" s="10" t="s">
        <v>18</v>
      </c>
      <c r="D34" s="10" t="s">
        <v>46</v>
      </c>
      <c r="E34" s="10" t="s">
        <v>12</v>
      </c>
      <c r="F34" s="10" t="s">
        <v>63</v>
      </c>
      <c r="G34" s="10" t="s">
        <v>28</v>
      </c>
      <c r="H34" s="10" t="s">
        <v>14</v>
      </c>
      <c r="I34" s="10" t="s">
        <v>48</v>
      </c>
      <c r="J34" s="17" t="s">
        <v>77</v>
      </c>
      <c r="K34" s="22">
        <v>75000</v>
      </c>
      <c r="L34" s="22">
        <v>43904.42</v>
      </c>
    </row>
    <row r="35" spans="1:12" s="7" customFormat="1" ht="11.25">
      <c r="A35" s="9">
        <v>27</v>
      </c>
      <c r="B35" s="10" t="s">
        <v>13</v>
      </c>
      <c r="C35" s="10" t="s">
        <v>35</v>
      </c>
      <c r="D35" s="10" t="s">
        <v>16</v>
      </c>
      <c r="E35" s="10" t="s">
        <v>16</v>
      </c>
      <c r="F35" s="10" t="s">
        <v>13</v>
      </c>
      <c r="G35" s="10" t="s">
        <v>16</v>
      </c>
      <c r="H35" s="10" t="s">
        <v>14</v>
      </c>
      <c r="I35" s="10" t="s">
        <v>13</v>
      </c>
      <c r="J35" s="12" t="s">
        <v>59</v>
      </c>
      <c r="K35" s="25">
        <f>SUM(K36+K53+K55)</f>
        <v>18365818</v>
      </c>
      <c r="L35" s="25">
        <f>SUM(L36+L53+L55)</f>
        <v>15460038.85</v>
      </c>
    </row>
    <row r="36" spans="1:12" s="7" customFormat="1" ht="32.25" customHeight="1">
      <c r="A36" s="9">
        <v>28</v>
      </c>
      <c r="B36" s="10" t="s">
        <v>13</v>
      </c>
      <c r="C36" s="10" t="s">
        <v>35</v>
      </c>
      <c r="D36" s="10" t="s">
        <v>12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89</v>
      </c>
      <c r="K36" s="22">
        <f>SUM(K37+K40+K43)</f>
        <v>18211028</v>
      </c>
      <c r="L36" s="22">
        <f>SUM(L37+L40+L43)</f>
        <v>15305270</v>
      </c>
    </row>
    <row r="37" spans="1:12" s="7" customFormat="1" ht="22.5">
      <c r="A37" s="9">
        <v>29</v>
      </c>
      <c r="B37" s="10" t="s">
        <v>13</v>
      </c>
      <c r="C37" s="10" t="s">
        <v>35</v>
      </c>
      <c r="D37" s="10" t="s">
        <v>12</v>
      </c>
      <c r="E37" s="10" t="s">
        <v>11</v>
      </c>
      <c r="F37" s="10" t="s">
        <v>13</v>
      </c>
      <c r="G37" s="10" t="s">
        <v>16</v>
      </c>
      <c r="H37" s="10" t="s">
        <v>14</v>
      </c>
      <c r="I37" s="10" t="s">
        <v>36</v>
      </c>
      <c r="J37" s="12" t="s">
        <v>37</v>
      </c>
      <c r="K37" s="22">
        <f>SUM(K38:K39)</f>
        <v>5090276</v>
      </c>
      <c r="L37" s="22">
        <f>SUM(L38:L39)</f>
        <v>4868657</v>
      </c>
    </row>
    <row r="38" spans="1:14" s="7" customFormat="1" ht="33.75">
      <c r="A38" s="9">
        <v>30</v>
      </c>
      <c r="B38" s="10" t="s">
        <v>34</v>
      </c>
      <c r="C38" s="10" t="s">
        <v>35</v>
      </c>
      <c r="D38" s="10" t="s">
        <v>12</v>
      </c>
      <c r="E38" s="10" t="s">
        <v>11</v>
      </c>
      <c r="F38" s="10" t="s">
        <v>38</v>
      </c>
      <c r="G38" s="10" t="s">
        <v>28</v>
      </c>
      <c r="H38" s="10" t="s">
        <v>54</v>
      </c>
      <c r="I38" s="10" t="s">
        <v>36</v>
      </c>
      <c r="J38" s="12" t="s">
        <v>60</v>
      </c>
      <c r="K38" s="22">
        <v>4203800</v>
      </c>
      <c r="L38" s="22">
        <v>4203800</v>
      </c>
      <c r="N38" s="19"/>
    </row>
    <row r="39" spans="1:12" s="7" customFormat="1" ht="33.75">
      <c r="A39" s="9">
        <v>31</v>
      </c>
      <c r="B39" s="10" t="s">
        <v>34</v>
      </c>
      <c r="C39" s="10" t="s">
        <v>39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55</v>
      </c>
      <c r="I39" s="10" t="s">
        <v>36</v>
      </c>
      <c r="J39" s="12" t="s">
        <v>56</v>
      </c>
      <c r="K39" s="22">
        <v>886476</v>
      </c>
      <c r="L39" s="22">
        <v>664857</v>
      </c>
    </row>
    <row r="40" spans="1:12" s="7" customFormat="1" ht="23.25" customHeight="1">
      <c r="A40" s="9">
        <v>32</v>
      </c>
      <c r="B40" s="10" t="s">
        <v>13</v>
      </c>
      <c r="C40" s="10" t="s">
        <v>35</v>
      </c>
      <c r="D40" s="10" t="s">
        <v>12</v>
      </c>
      <c r="E40" s="10" t="s">
        <v>24</v>
      </c>
      <c r="F40" s="10" t="s">
        <v>13</v>
      </c>
      <c r="G40" s="10" t="s">
        <v>16</v>
      </c>
      <c r="H40" s="10" t="s">
        <v>14</v>
      </c>
      <c r="I40" s="10" t="s">
        <v>36</v>
      </c>
      <c r="J40" s="12" t="s">
        <v>40</v>
      </c>
      <c r="K40" s="22">
        <f>SUM(K41:K42)</f>
        <v>100160</v>
      </c>
      <c r="L40" s="22">
        <f>SUM(L41:L42)</f>
        <v>74945</v>
      </c>
    </row>
    <row r="41" spans="1:12" s="7" customFormat="1" ht="39" customHeight="1">
      <c r="A41" s="9">
        <v>33</v>
      </c>
      <c r="B41" s="10" t="s">
        <v>34</v>
      </c>
      <c r="C41" s="10" t="s">
        <v>35</v>
      </c>
      <c r="D41" s="10" t="s">
        <v>12</v>
      </c>
      <c r="E41" s="10" t="s">
        <v>24</v>
      </c>
      <c r="F41" s="10" t="s">
        <v>41</v>
      </c>
      <c r="G41" s="10" t="s">
        <v>28</v>
      </c>
      <c r="H41" s="10" t="s">
        <v>14</v>
      </c>
      <c r="I41" s="10" t="s">
        <v>36</v>
      </c>
      <c r="J41" s="20" t="s">
        <v>92</v>
      </c>
      <c r="K41" s="22">
        <v>96060</v>
      </c>
      <c r="L41" s="22">
        <v>72045</v>
      </c>
    </row>
    <row r="42" spans="1:12" s="7" customFormat="1" ht="90">
      <c r="A42" s="9">
        <v>34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42</v>
      </c>
      <c r="G42" s="10" t="s">
        <v>28</v>
      </c>
      <c r="H42" s="10" t="s">
        <v>57</v>
      </c>
      <c r="I42" s="10" t="s">
        <v>36</v>
      </c>
      <c r="J42" s="12" t="s">
        <v>90</v>
      </c>
      <c r="K42" s="22">
        <v>4100</v>
      </c>
      <c r="L42" s="22">
        <v>2900</v>
      </c>
    </row>
    <row r="43" spans="1:12" s="7" customFormat="1" ht="11.25">
      <c r="A43" s="9">
        <v>35</v>
      </c>
      <c r="B43" s="10" t="s">
        <v>13</v>
      </c>
      <c r="C43" s="10" t="s">
        <v>35</v>
      </c>
      <c r="D43" s="10" t="s">
        <v>12</v>
      </c>
      <c r="E43" s="10" t="s">
        <v>108</v>
      </c>
      <c r="F43" s="10" t="s">
        <v>13</v>
      </c>
      <c r="G43" s="10" t="s">
        <v>16</v>
      </c>
      <c r="H43" s="10" t="s">
        <v>14</v>
      </c>
      <c r="I43" s="10" t="s">
        <v>36</v>
      </c>
      <c r="J43" s="16" t="s">
        <v>43</v>
      </c>
      <c r="K43" s="22">
        <f>SUM(K44+K45+K46+K47+K48+K49+K50+K51+K52)</f>
        <v>13020592</v>
      </c>
      <c r="L43" s="22">
        <f>SUM(L44+L45+L46+L47+L48+L49+L50+L51+L52)</f>
        <v>10361668</v>
      </c>
    </row>
    <row r="44" spans="1:12" s="7" customFormat="1" ht="60" customHeight="1">
      <c r="A44" s="9">
        <v>36</v>
      </c>
      <c r="B44" s="10" t="s">
        <v>34</v>
      </c>
      <c r="C44" s="10" t="s">
        <v>35</v>
      </c>
      <c r="D44" s="10" t="s">
        <v>12</v>
      </c>
      <c r="E44" s="10" t="s">
        <v>108</v>
      </c>
      <c r="F44" s="10" t="s">
        <v>44</v>
      </c>
      <c r="G44" s="10" t="s">
        <v>28</v>
      </c>
      <c r="H44" s="10" t="s">
        <v>109</v>
      </c>
      <c r="I44" s="10" t="s">
        <v>36</v>
      </c>
      <c r="J44" s="24" t="s">
        <v>111</v>
      </c>
      <c r="K44" s="22">
        <v>24500</v>
      </c>
      <c r="L44" s="22">
        <v>24500</v>
      </c>
    </row>
    <row r="45" spans="1:12" s="7" customFormat="1" ht="33" customHeight="1">
      <c r="A45" s="9">
        <v>37</v>
      </c>
      <c r="B45" s="10" t="s">
        <v>34</v>
      </c>
      <c r="C45" s="10" t="s">
        <v>35</v>
      </c>
      <c r="D45" s="10" t="s">
        <v>12</v>
      </c>
      <c r="E45" s="10" t="s">
        <v>108</v>
      </c>
      <c r="F45" s="10" t="s">
        <v>44</v>
      </c>
      <c r="G45" s="10" t="s">
        <v>28</v>
      </c>
      <c r="H45" s="10" t="s">
        <v>64</v>
      </c>
      <c r="I45" s="10" t="s">
        <v>36</v>
      </c>
      <c r="J45" s="12" t="s">
        <v>68</v>
      </c>
      <c r="K45" s="22">
        <v>3138500</v>
      </c>
      <c r="L45" s="22">
        <v>1744000</v>
      </c>
    </row>
    <row r="46" spans="1:12" s="7" customFormat="1" ht="106.5" customHeight="1">
      <c r="A46" s="9">
        <v>38</v>
      </c>
      <c r="B46" s="10" t="s">
        <v>34</v>
      </c>
      <c r="C46" s="10" t="s">
        <v>35</v>
      </c>
      <c r="D46" s="10" t="s">
        <v>12</v>
      </c>
      <c r="E46" s="10" t="s">
        <v>108</v>
      </c>
      <c r="F46" s="10" t="s">
        <v>44</v>
      </c>
      <c r="G46" s="10" t="s">
        <v>28</v>
      </c>
      <c r="H46" s="10" t="s">
        <v>113</v>
      </c>
      <c r="I46" s="10" t="s">
        <v>36</v>
      </c>
      <c r="J46" s="24" t="s">
        <v>114</v>
      </c>
      <c r="K46" s="22">
        <v>500000</v>
      </c>
      <c r="L46" s="22">
        <v>500000</v>
      </c>
    </row>
    <row r="47" spans="1:12" s="7" customFormat="1" ht="85.5" customHeight="1">
      <c r="A47" s="9">
        <v>39</v>
      </c>
      <c r="B47" s="10" t="s">
        <v>34</v>
      </c>
      <c r="C47" s="10" t="s">
        <v>35</v>
      </c>
      <c r="D47" s="10" t="s">
        <v>12</v>
      </c>
      <c r="E47" s="10" t="s">
        <v>108</v>
      </c>
      <c r="F47" s="10" t="s">
        <v>44</v>
      </c>
      <c r="G47" s="10" t="s">
        <v>28</v>
      </c>
      <c r="H47" s="10" t="s">
        <v>105</v>
      </c>
      <c r="I47" s="10" t="s">
        <v>36</v>
      </c>
      <c r="J47" s="12" t="s">
        <v>104</v>
      </c>
      <c r="K47" s="22">
        <v>195203</v>
      </c>
      <c r="L47" s="22">
        <v>108000</v>
      </c>
    </row>
    <row r="48" spans="1:12" s="7" customFormat="1" ht="34.5" customHeight="1">
      <c r="A48" s="9">
        <v>40</v>
      </c>
      <c r="B48" s="10" t="s">
        <v>34</v>
      </c>
      <c r="C48" s="10" t="s">
        <v>35</v>
      </c>
      <c r="D48" s="10" t="s">
        <v>12</v>
      </c>
      <c r="E48" s="10" t="s">
        <v>108</v>
      </c>
      <c r="F48" s="10" t="s">
        <v>44</v>
      </c>
      <c r="G48" s="10" t="s">
        <v>28</v>
      </c>
      <c r="H48" s="10" t="s">
        <v>99</v>
      </c>
      <c r="I48" s="10" t="s">
        <v>36</v>
      </c>
      <c r="J48" s="12" t="s">
        <v>100</v>
      </c>
      <c r="K48" s="22">
        <v>28979</v>
      </c>
      <c r="L48" s="22">
        <v>28979</v>
      </c>
    </row>
    <row r="49" spans="1:12" s="7" customFormat="1" ht="55.5" customHeight="1">
      <c r="A49" s="9">
        <v>41</v>
      </c>
      <c r="B49" s="10" t="s">
        <v>34</v>
      </c>
      <c r="C49" s="10" t="s">
        <v>35</v>
      </c>
      <c r="D49" s="10" t="s">
        <v>12</v>
      </c>
      <c r="E49" s="10" t="s">
        <v>108</v>
      </c>
      <c r="F49" s="10" t="s">
        <v>44</v>
      </c>
      <c r="G49" s="10" t="s">
        <v>28</v>
      </c>
      <c r="H49" s="10" t="s">
        <v>102</v>
      </c>
      <c r="I49" s="10" t="s">
        <v>36</v>
      </c>
      <c r="J49" s="12" t="s">
        <v>101</v>
      </c>
      <c r="K49" s="22">
        <v>6856875</v>
      </c>
      <c r="L49" s="22">
        <v>6856875</v>
      </c>
    </row>
    <row r="50" spans="1:12" s="7" customFormat="1" ht="78.75">
      <c r="A50" s="9">
        <v>42</v>
      </c>
      <c r="B50" s="10" t="s">
        <v>34</v>
      </c>
      <c r="C50" s="10" t="s">
        <v>35</v>
      </c>
      <c r="D50" s="10" t="s">
        <v>12</v>
      </c>
      <c r="E50" s="10" t="s">
        <v>108</v>
      </c>
      <c r="F50" s="10" t="s">
        <v>44</v>
      </c>
      <c r="G50" s="10" t="s">
        <v>28</v>
      </c>
      <c r="H50" s="10" t="s">
        <v>62</v>
      </c>
      <c r="I50" s="10" t="s">
        <v>36</v>
      </c>
      <c r="J50" s="12" t="s">
        <v>91</v>
      </c>
      <c r="K50" s="22">
        <v>16000</v>
      </c>
      <c r="L50" s="22">
        <v>16000</v>
      </c>
    </row>
    <row r="51" spans="1:12" s="7" customFormat="1" ht="66.75" customHeight="1">
      <c r="A51" s="23">
        <v>43</v>
      </c>
      <c r="B51" s="10" t="s">
        <v>34</v>
      </c>
      <c r="C51" s="10" t="s">
        <v>35</v>
      </c>
      <c r="D51" s="10" t="s">
        <v>12</v>
      </c>
      <c r="E51" s="10" t="s">
        <v>108</v>
      </c>
      <c r="F51" s="10" t="s">
        <v>44</v>
      </c>
      <c r="G51" s="10" t="s">
        <v>28</v>
      </c>
      <c r="H51" s="10" t="s">
        <v>106</v>
      </c>
      <c r="I51" s="10" t="s">
        <v>36</v>
      </c>
      <c r="J51" s="12" t="s">
        <v>107</v>
      </c>
      <c r="K51" s="22">
        <v>1083314</v>
      </c>
      <c r="L51" s="22">
        <v>1083314</v>
      </c>
    </row>
    <row r="52" spans="1:12" s="7" customFormat="1" ht="66.75" customHeight="1">
      <c r="A52" s="9">
        <v>44</v>
      </c>
      <c r="B52" s="10" t="s">
        <v>34</v>
      </c>
      <c r="C52" s="10" t="s">
        <v>35</v>
      </c>
      <c r="D52" s="10" t="s">
        <v>12</v>
      </c>
      <c r="E52" s="10" t="s">
        <v>108</v>
      </c>
      <c r="F52" s="10" t="s">
        <v>44</v>
      </c>
      <c r="G52" s="10" t="s">
        <v>28</v>
      </c>
      <c r="H52" s="10" t="s">
        <v>112</v>
      </c>
      <c r="I52" s="10" t="s">
        <v>36</v>
      </c>
      <c r="J52" s="12" t="s">
        <v>110</v>
      </c>
      <c r="K52" s="22">
        <v>1177221</v>
      </c>
      <c r="L52" s="22">
        <v>0</v>
      </c>
    </row>
    <row r="53" spans="1:12" s="7" customFormat="1" ht="15.75" customHeight="1">
      <c r="A53" s="9">
        <v>45</v>
      </c>
      <c r="B53" s="10" t="s">
        <v>13</v>
      </c>
      <c r="C53" s="10" t="s">
        <v>35</v>
      </c>
      <c r="D53" s="10" t="s">
        <v>30</v>
      </c>
      <c r="E53" s="10" t="s">
        <v>16</v>
      </c>
      <c r="F53" s="10" t="s">
        <v>13</v>
      </c>
      <c r="G53" s="10" t="s">
        <v>16</v>
      </c>
      <c r="H53" s="10" t="s">
        <v>14</v>
      </c>
      <c r="I53" s="10" t="s">
        <v>13</v>
      </c>
      <c r="J53" s="12" t="s">
        <v>115</v>
      </c>
      <c r="K53" s="22">
        <f>SUM(K54)</f>
        <v>109769</v>
      </c>
      <c r="L53" s="22">
        <f>SUM(L54)</f>
        <v>109768.85</v>
      </c>
    </row>
    <row r="54" spans="1:12" s="7" customFormat="1" ht="32.25" customHeight="1">
      <c r="A54" s="9">
        <v>46</v>
      </c>
      <c r="B54" s="10" t="s">
        <v>34</v>
      </c>
      <c r="C54" s="10" t="s">
        <v>35</v>
      </c>
      <c r="D54" s="10" t="s">
        <v>30</v>
      </c>
      <c r="E54" s="10" t="s">
        <v>23</v>
      </c>
      <c r="F54" s="10" t="s">
        <v>116</v>
      </c>
      <c r="G54" s="10" t="s">
        <v>28</v>
      </c>
      <c r="H54" s="10" t="s">
        <v>14</v>
      </c>
      <c r="I54" s="10" t="s">
        <v>117</v>
      </c>
      <c r="J54" s="12" t="s">
        <v>118</v>
      </c>
      <c r="K54" s="22">
        <v>109769</v>
      </c>
      <c r="L54" s="22">
        <v>109768.85</v>
      </c>
    </row>
    <row r="55" spans="1:12" s="7" customFormat="1" ht="15.75" customHeight="1">
      <c r="A55" s="9">
        <v>47</v>
      </c>
      <c r="B55" s="10" t="s">
        <v>13</v>
      </c>
      <c r="C55" s="10" t="s">
        <v>35</v>
      </c>
      <c r="D55" s="10" t="s">
        <v>119</v>
      </c>
      <c r="E55" s="10" t="s">
        <v>16</v>
      </c>
      <c r="F55" s="10" t="s">
        <v>13</v>
      </c>
      <c r="G55" s="10" t="s">
        <v>16</v>
      </c>
      <c r="H55" s="10" t="s">
        <v>14</v>
      </c>
      <c r="I55" s="10" t="s">
        <v>13</v>
      </c>
      <c r="J55" s="12" t="s">
        <v>115</v>
      </c>
      <c r="K55" s="22">
        <f>SUM(K56)</f>
        <v>45021</v>
      </c>
      <c r="L55" s="22">
        <f>SUM(L56)</f>
        <v>45000</v>
      </c>
    </row>
    <row r="56" spans="1:12" s="7" customFormat="1" ht="21" customHeight="1">
      <c r="A56" s="9">
        <v>48</v>
      </c>
      <c r="B56" s="10" t="s">
        <v>34</v>
      </c>
      <c r="C56" s="10" t="s">
        <v>35</v>
      </c>
      <c r="D56" s="10" t="s">
        <v>119</v>
      </c>
      <c r="E56" s="10" t="s">
        <v>23</v>
      </c>
      <c r="F56" s="10" t="s">
        <v>21</v>
      </c>
      <c r="G56" s="10" t="s">
        <v>28</v>
      </c>
      <c r="H56" s="10" t="s">
        <v>14</v>
      </c>
      <c r="I56" s="10" t="s">
        <v>117</v>
      </c>
      <c r="J56" s="12" t="s">
        <v>120</v>
      </c>
      <c r="K56" s="22">
        <v>45021</v>
      </c>
      <c r="L56" s="22">
        <v>45000</v>
      </c>
    </row>
    <row r="57" spans="1:12" s="7" customFormat="1" ht="11.25">
      <c r="A57" s="35" t="s">
        <v>67</v>
      </c>
      <c r="B57" s="36"/>
      <c r="C57" s="36"/>
      <c r="D57" s="36"/>
      <c r="E57" s="36"/>
      <c r="F57" s="36"/>
      <c r="G57" s="36"/>
      <c r="H57" s="36"/>
      <c r="I57" s="36"/>
      <c r="J57" s="37"/>
      <c r="K57" s="22">
        <f>SUM(K9+K35)</f>
        <v>20390452</v>
      </c>
      <c r="L57" s="22">
        <f>SUM(L9+L35)</f>
        <v>16638203.95</v>
      </c>
    </row>
    <row r="58" spans="1:12" ht="12.75">
      <c r="A58" s="6"/>
      <c r="B58" s="8"/>
      <c r="C58" s="8"/>
      <c r="D58" s="8"/>
      <c r="E58" s="8"/>
      <c r="F58" s="8"/>
      <c r="G58" s="8"/>
      <c r="H58" s="8"/>
      <c r="I58" s="8"/>
      <c r="J58" s="7"/>
      <c r="K58" s="7"/>
      <c r="L58" s="7"/>
    </row>
    <row r="59" spans="1:12" ht="12.75">
      <c r="A59" s="6"/>
      <c r="B59" s="8"/>
      <c r="C59" s="8"/>
      <c r="D59" s="8"/>
      <c r="E59" s="8"/>
      <c r="F59" s="8"/>
      <c r="G59" s="8"/>
      <c r="H59" s="8"/>
      <c r="I59" s="8"/>
      <c r="J59" s="7"/>
      <c r="K59" s="7"/>
      <c r="L59" s="7"/>
    </row>
    <row r="60" spans="1:12" ht="12.75">
      <c r="A60" s="6"/>
      <c r="B60" s="8"/>
      <c r="C60" s="8"/>
      <c r="D60" s="8"/>
      <c r="E60" s="8"/>
      <c r="F60" s="8"/>
      <c r="G60" s="8"/>
      <c r="H60" s="8"/>
      <c r="I60" s="8"/>
      <c r="J60" s="7"/>
      <c r="K60" s="7"/>
      <c r="L60" s="7"/>
    </row>
    <row r="61" spans="1:12" ht="12.75">
      <c r="A61" s="6"/>
      <c r="B61" s="8"/>
      <c r="C61" s="8"/>
      <c r="D61" s="8"/>
      <c r="E61" s="8"/>
      <c r="F61" s="8"/>
      <c r="G61" s="8"/>
      <c r="H61" s="8"/>
      <c r="I61" s="8"/>
      <c r="J61" s="7"/>
      <c r="K61" s="7"/>
      <c r="L61" s="7"/>
    </row>
    <row r="62" spans="1:12" ht="12.75">
      <c r="A62" s="6"/>
      <c r="B62" s="8"/>
      <c r="C62" s="8"/>
      <c r="D62" s="8"/>
      <c r="E62" s="8"/>
      <c r="F62" s="8"/>
      <c r="G62" s="8"/>
      <c r="H62" s="8"/>
      <c r="I62" s="8"/>
      <c r="J62" s="7"/>
      <c r="K62" s="7"/>
      <c r="L62" s="7"/>
    </row>
    <row r="63" spans="1:12" ht="12.75">
      <c r="A63" s="6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</sheetData>
  <sheetProtection/>
  <mergeCells count="10">
    <mergeCell ref="B3:L3"/>
    <mergeCell ref="N6:T6"/>
    <mergeCell ref="H1:L1"/>
    <mergeCell ref="J6:J7"/>
    <mergeCell ref="B6:I6"/>
    <mergeCell ref="A57:J57"/>
    <mergeCell ref="A6:A7"/>
    <mergeCell ref="K6:K7"/>
    <mergeCell ref="L6:L7"/>
    <mergeCell ref="B4:L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2017-10-17T01:54:05Z</cp:lastPrinted>
  <dcterms:created xsi:type="dcterms:W3CDTF">1996-10-08T23:32:33Z</dcterms:created>
  <dcterms:modified xsi:type="dcterms:W3CDTF">2017-10-20T04:20:21Z</dcterms:modified>
  <cp:category/>
  <cp:version/>
  <cp:contentType/>
  <cp:contentStatus/>
</cp:coreProperties>
</file>